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autoCompressPictures="0"/>
  <bookViews>
    <workbookView xWindow="0" yWindow="0" windowWidth="20490" windowHeight="7755" tabRatio="912" activeTab="2"/>
  </bookViews>
  <sheets>
    <sheet name="Instructions " sheetId="3" r:id="rId1"/>
    <sheet name="TOC" sheetId="7" r:id="rId2"/>
    <sheet name="1. Total Cost Summary" sheetId="17" r:id="rId3"/>
    <sheet name="2.Labor Rates" sheetId="22" r:id="rId4"/>
    <sheet name="3. Implementation" sheetId="24" r:id="rId5"/>
    <sheet name="4. Hosting-Storage Services" sheetId="21" r:id="rId6"/>
    <sheet name="5. Operations Support" sheetId="23" r:id="rId7"/>
    <sheet name="6. Cost Assumptions" sheetId="2" r:id="rId8"/>
    <sheet name="Sheet1" sheetId="25" state="hidden" r:id="rId9"/>
  </sheets>
  <externalReferences>
    <externalReference r:id="rId10"/>
  </externalReferences>
  <definedNames>
    <definedName name="Hosting_Options">TOC!$B$15:$B$17</definedName>
    <definedName name="OLE_LINK5" localSheetId="4">'3. Implementation'!#REF!</definedName>
    <definedName name="_xlnm.Print_Area" localSheetId="0">'Instructions '!$A$1:$B$16</definedName>
    <definedName name="_xlnm.Print_Titles" localSheetId="3">'2.Labor Rates'!$1:$3</definedName>
    <definedName name="_xlnm.Print_Titles" localSheetId="4">'3. Implementation'!$1:$3</definedName>
  </definedNames>
  <calcPr calcId="145621"/>
</workbook>
</file>

<file path=xl/calcChain.xml><?xml version="1.0" encoding="utf-8"?>
<calcChain xmlns="http://schemas.openxmlformats.org/spreadsheetml/2006/main">
  <c r="I14" i="23" l="1"/>
  <c r="I13" i="23"/>
  <c r="I15" i="23" s="1"/>
  <c r="I8" i="23"/>
  <c r="I7" i="23"/>
  <c r="C16" i="21"/>
  <c r="C23" i="17" s="1"/>
  <c r="I9" i="23" l="1"/>
  <c r="A14" i="3"/>
  <c r="I8" i="21" l="1"/>
  <c r="I9" i="21"/>
  <c r="I10" i="21"/>
  <c r="I11" i="21"/>
  <c r="I12" i="21"/>
  <c r="I13" i="21"/>
  <c r="I14" i="21"/>
  <c r="I15" i="21"/>
  <c r="I7" i="21"/>
  <c r="I16" i="21" l="1"/>
  <c r="C468" i="22"/>
  <c r="E467" i="22"/>
  <c r="E466" i="22"/>
  <c r="E465" i="22"/>
  <c r="E464" i="22"/>
  <c r="E463" i="22"/>
  <c r="E462" i="22"/>
  <c r="E461" i="22"/>
  <c r="E460" i="22"/>
  <c r="E459" i="22"/>
  <c r="E458" i="22"/>
  <c r="E457" i="22"/>
  <c r="E456" i="22"/>
  <c r="E455" i="22"/>
  <c r="E454" i="22"/>
  <c r="E453" i="22"/>
  <c r="E452" i="22"/>
  <c r="E451" i="22"/>
  <c r="E450" i="22"/>
  <c r="E449" i="22"/>
  <c r="E448" i="22"/>
  <c r="E447" i="22"/>
  <c r="E446" i="22"/>
  <c r="E445" i="22"/>
  <c r="E444" i="22"/>
  <c r="E443" i="22"/>
  <c r="E442" i="22"/>
  <c r="E441" i="22"/>
  <c r="C400" i="22"/>
  <c r="E399" i="22"/>
  <c r="E398" i="22"/>
  <c r="E397" i="22"/>
  <c r="E396" i="22"/>
  <c r="E395" i="22"/>
  <c r="E394" i="22"/>
  <c r="E393" i="22"/>
  <c r="E392" i="22"/>
  <c r="E391" i="22"/>
  <c r="E390" i="22"/>
  <c r="E389" i="22"/>
  <c r="E388" i="22"/>
  <c r="E387" i="22"/>
  <c r="E386" i="22"/>
  <c r="E385" i="22"/>
  <c r="E384" i="22"/>
  <c r="E383" i="22"/>
  <c r="E382" i="22"/>
  <c r="E381" i="22"/>
  <c r="E380" i="22"/>
  <c r="E379" i="22"/>
  <c r="E378" i="22"/>
  <c r="E377" i="22"/>
  <c r="E376" i="22"/>
  <c r="E375" i="22"/>
  <c r="E374" i="22"/>
  <c r="E373" i="22"/>
  <c r="C332" i="22"/>
  <c r="E331" i="22"/>
  <c r="E330" i="22"/>
  <c r="E329" i="22"/>
  <c r="E328" i="22"/>
  <c r="E327" i="22"/>
  <c r="E326" i="22"/>
  <c r="E325" i="22"/>
  <c r="E324" i="22"/>
  <c r="E323" i="22"/>
  <c r="E322" i="22"/>
  <c r="E321" i="22"/>
  <c r="E320" i="22"/>
  <c r="E319" i="22"/>
  <c r="E318" i="22"/>
  <c r="E317" i="22"/>
  <c r="E316" i="22"/>
  <c r="E315" i="22"/>
  <c r="E314" i="22"/>
  <c r="E313" i="22"/>
  <c r="E312" i="22"/>
  <c r="E311" i="22"/>
  <c r="E310" i="22"/>
  <c r="E309" i="22"/>
  <c r="E308" i="22"/>
  <c r="E307" i="22"/>
  <c r="E306" i="22"/>
  <c r="E305" i="22"/>
  <c r="C265" i="22"/>
  <c r="E264" i="22"/>
  <c r="E263" i="22"/>
  <c r="E262" i="22"/>
  <c r="E261" i="22"/>
  <c r="E260" i="22"/>
  <c r="E259" i="22"/>
  <c r="E258" i="22"/>
  <c r="E257" i="22"/>
  <c r="E256" i="22"/>
  <c r="E255" i="22"/>
  <c r="E254" i="22"/>
  <c r="E253" i="22"/>
  <c r="E252" i="22"/>
  <c r="E251" i="22"/>
  <c r="E250" i="22"/>
  <c r="E249" i="22"/>
  <c r="E248" i="22"/>
  <c r="E247" i="22"/>
  <c r="E246" i="22"/>
  <c r="E245" i="22"/>
  <c r="E244" i="22"/>
  <c r="E243" i="22"/>
  <c r="E242" i="22"/>
  <c r="E241" i="22"/>
  <c r="E240" i="22"/>
  <c r="E239" i="22"/>
  <c r="E238" i="22"/>
  <c r="C198" i="22"/>
  <c r="E197" i="22"/>
  <c r="E196" i="22"/>
  <c r="E195" i="22"/>
  <c r="E194" i="22"/>
  <c r="E193" i="22"/>
  <c r="E192" i="22"/>
  <c r="E191" i="22"/>
  <c r="E190" i="22"/>
  <c r="E189" i="22"/>
  <c r="E188" i="22"/>
  <c r="E187" i="22"/>
  <c r="E186" i="22"/>
  <c r="E185" i="22"/>
  <c r="E184" i="22"/>
  <c r="E183" i="22"/>
  <c r="E182" i="22"/>
  <c r="E181" i="22"/>
  <c r="E180" i="22"/>
  <c r="E179" i="22"/>
  <c r="E178" i="22"/>
  <c r="E177" i="22"/>
  <c r="E176" i="22"/>
  <c r="E175" i="22"/>
  <c r="E174" i="22"/>
  <c r="E173" i="22"/>
  <c r="E172" i="22"/>
  <c r="E171" i="22"/>
  <c r="C133" i="22"/>
  <c r="E132" i="22"/>
  <c r="E131" i="22"/>
  <c r="E130" i="22"/>
  <c r="E129" i="22"/>
  <c r="E128" i="22"/>
  <c r="E127" i="22"/>
  <c r="E126" i="22"/>
  <c r="E125" i="22"/>
  <c r="E124" i="22"/>
  <c r="E123" i="22"/>
  <c r="E122" i="22"/>
  <c r="E121" i="22"/>
  <c r="E120" i="22"/>
  <c r="E119" i="22"/>
  <c r="E118" i="22"/>
  <c r="E117" i="22"/>
  <c r="E116" i="22"/>
  <c r="E115" i="22"/>
  <c r="E114" i="22"/>
  <c r="E113" i="22"/>
  <c r="E112" i="22"/>
  <c r="E111" i="22"/>
  <c r="E110" i="22"/>
  <c r="E109" i="22"/>
  <c r="E108" i="22"/>
  <c r="E107" i="22"/>
  <c r="E106" i="22"/>
  <c r="C67" i="22"/>
  <c r="E66" i="22"/>
  <c r="E65" i="22"/>
  <c r="E64" i="22"/>
  <c r="E63" i="22"/>
  <c r="E62" i="22"/>
  <c r="E61" i="22"/>
  <c r="E60" i="22"/>
  <c r="E59" i="22"/>
  <c r="E58" i="22"/>
  <c r="E57" i="22"/>
  <c r="E56" i="22"/>
  <c r="E55" i="22"/>
  <c r="E54" i="22"/>
  <c r="E53" i="22"/>
  <c r="E52" i="22"/>
  <c r="E51" i="22"/>
  <c r="E50" i="22"/>
  <c r="E49" i="22"/>
  <c r="E48" i="22"/>
  <c r="E47" i="22"/>
  <c r="E46" i="22"/>
  <c r="E45" i="22"/>
  <c r="E44" i="22"/>
  <c r="E43" i="22"/>
  <c r="E42" i="22"/>
  <c r="E41" i="22"/>
  <c r="E40" i="22"/>
  <c r="H15" i="23"/>
  <c r="H22" i="17" s="1"/>
  <c r="G15" i="23"/>
  <c r="G22" i="17" s="1"/>
  <c r="F15" i="23"/>
  <c r="F22" i="17" s="1"/>
  <c r="E15" i="23"/>
  <c r="E22" i="17" s="1"/>
  <c r="D15" i="23"/>
  <c r="D22" i="17" s="1"/>
  <c r="H9" i="23"/>
  <c r="H9" i="17" s="1"/>
  <c r="G9" i="23"/>
  <c r="G9" i="17" s="1"/>
  <c r="F9" i="23"/>
  <c r="F9" i="17" s="1"/>
  <c r="E9" i="23"/>
  <c r="E9" i="17" s="1"/>
  <c r="D9" i="23"/>
  <c r="D9" i="17" s="1"/>
  <c r="C434" i="22"/>
  <c r="E430" i="22"/>
  <c r="E431" i="22"/>
  <c r="E432" i="22"/>
  <c r="E433" i="22"/>
  <c r="C366" i="22"/>
  <c r="E362" i="22"/>
  <c r="E363" i="22"/>
  <c r="E364" i="22"/>
  <c r="E365" i="22"/>
  <c r="C299" i="22"/>
  <c r="E295" i="22"/>
  <c r="E296" i="22"/>
  <c r="E297" i="22"/>
  <c r="E298" i="22"/>
  <c r="C232" i="22"/>
  <c r="E228" i="22"/>
  <c r="E229" i="22"/>
  <c r="E230" i="22"/>
  <c r="E231" i="22"/>
  <c r="C166" i="22"/>
  <c r="E162" i="22"/>
  <c r="E163" i="22"/>
  <c r="E164" i="22"/>
  <c r="E165" i="22"/>
  <c r="C100" i="22"/>
  <c r="E96" i="22"/>
  <c r="E97" i="22"/>
  <c r="E98" i="22"/>
  <c r="C33" i="22"/>
  <c r="E29" i="22"/>
  <c r="E30" i="22"/>
  <c r="E31" i="22"/>
  <c r="I22" i="17" l="1"/>
  <c r="I9" i="17"/>
  <c r="E265" i="22"/>
  <c r="E400" i="22"/>
  <c r="E468" i="22"/>
  <c r="E198" i="22"/>
  <c r="E332" i="22"/>
  <c r="E67" i="22"/>
  <c r="E133" i="22"/>
  <c r="E99" i="22"/>
  <c r="E32" i="22"/>
  <c r="B3" i="7"/>
  <c r="A3" i="2"/>
  <c r="B3" i="23"/>
  <c r="B3" i="21"/>
  <c r="B3" i="24"/>
  <c r="B3" i="22"/>
  <c r="B3" i="17"/>
  <c r="C15" i="23"/>
  <c r="C22" i="17" s="1"/>
  <c r="C9" i="23"/>
  <c r="C9" i="17" s="1"/>
  <c r="D12" i="24" l="1"/>
  <c r="H12" i="24"/>
  <c r="F12" i="24"/>
  <c r="E12" i="24"/>
  <c r="G12" i="24"/>
  <c r="G88" i="24"/>
  <c r="F88" i="24"/>
  <c r="E88" i="24"/>
  <c r="D88" i="24"/>
  <c r="H88" i="24"/>
  <c r="D76" i="24"/>
  <c r="H76" i="24"/>
  <c r="G76" i="24"/>
  <c r="F76" i="24"/>
  <c r="E76" i="24"/>
  <c r="H64" i="24"/>
  <c r="G64" i="24"/>
  <c r="F64" i="24"/>
  <c r="E64" i="24"/>
  <c r="D64" i="24"/>
  <c r="H51" i="24"/>
  <c r="H54" i="24" s="1"/>
  <c r="H15" i="17" s="1"/>
  <c r="G51" i="24"/>
  <c r="G54" i="24" s="1"/>
  <c r="G15" i="17" s="1"/>
  <c r="F51" i="24"/>
  <c r="E51" i="24"/>
  <c r="D51" i="24"/>
  <c r="H38" i="24"/>
  <c r="G38" i="24"/>
  <c r="F38" i="24"/>
  <c r="E38" i="24"/>
  <c r="D38" i="24"/>
  <c r="H25" i="24"/>
  <c r="G25" i="24"/>
  <c r="F25" i="24"/>
  <c r="E25" i="24"/>
  <c r="D25" i="24"/>
  <c r="D54" i="24" l="1"/>
  <c r="D15" i="17" s="1"/>
  <c r="E54" i="24"/>
  <c r="E15" i="17" s="1"/>
  <c r="F54" i="24"/>
  <c r="F15" i="17" s="1"/>
  <c r="E429" i="22"/>
  <c r="E428" i="22"/>
  <c r="E427" i="22"/>
  <c r="E426" i="22"/>
  <c r="E425" i="22"/>
  <c r="E424" i="22"/>
  <c r="E423" i="22"/>
  <c r="E422" i="22"/>
  <c r="E421" i="22"/>
  <c r="E420" i="22"/>
  <c r="E419" i="22"/>
  <c r="E418" i="22"/>
  <c r="E417" i="22"/>
  <c r="E416" i="22"/>
  <c r="E415" i="22"/>
  <c r="E414" i="22"/>
  <c r="E413" i="22"/>
  <c r="E412" i="22"/>
  <c r="E411" i="22"/>
  <c r="E410" i="22"/>
  <c r="E409" i="22"/>
  <c r="E408" i="22"/>
  <c r="E407" i="22"/>
  <c r="E361" i="22"/>
  <c r="E360" i="22"/>
  <c r="E359" i="22"/>
  <c r="E358" i="22"/>
  <c r="E357" i="22"/>
  <c r="E356" i="22"/>
  <c r="E355" i="22"/>
  <c r="E354" i="22"/>
  <c r="E353" i="22"/>
  <c r="E352" i="22"/>
  <c r="E351" i="22"/>
  <c r="E350" i="22"/>
  <c r="E349" i="22"/>
  <c r="E348" i="22"/>
  <c r="E347" i="22"/>
  <c r="E346" i="22"/>
  <c r="E345" i="22"/>
  <c r="E344" i="22"/>
  <c r="E343" i="22"/>
  <c r="E342" i="22"/>
  <c r="E341" i="22"/>
  <c r="E340" i="22"/>
  <c r="E339" i="22"/>
  <c r="E294" i="22"/>
  <c r="E293" i="22"/>
  <c r="E292" i="22"/>
  <c r="E291" i="22"/>
  <c r="E290" i="22"/>
  <c r="E289" i="22"/>
  <c r="E288" i="22"/>
  <c r="E287" i="22"/>
  <c r="E286" i="22"/>
  <c r="E285" i="22"/>
  <c r="E284" i="22"/>
  <c r="E283" i="22"/>
  <c r="E282" i="22"/>
  <c r="E281" i="22"/>
  <c r="E280" i="22"/>
  <c r="E279" i="22"/>
  <c r="E278" i="22"/>
  <c r="E277" i="22"/>
  <c r="E276" i="22"/>
  <c r="E275" i="22"/>
  <c r="E274" i="22"/>
  <c r="E273" i="22"/>
  <c r="E272" i="22"/>
  <c r="E227" i="22"/>
  <c r="E226" i="22"/>
  <c r="E225" i="22"/>
  <c r="E224" i="22"/>
  <c r="E223" i="22"/>
  <c r="E222" i="22"/>
  <c r="E221" i="22"/>
  <c r="E220" i="22"/>
  <c r="E219" i="22"/>
  <c r="E218" i="22"/>
  <c r="E217" i="22"/>
  <c r="E216" i="22"/>
  <c r="E215" i="22"/>
  <c r="E214" i="22"/>
  <c r="E213" i="22"/>
  <c r="E212" i="22"/>
  <c r="E211" i="22"/>
  <c r="E210" i="22"/>
  <c r="E209" i="22"/>
  <c r="E208" i="22"/>
  <c r="E207" i="22"/>
  <c r="E206" i="22"/>
  <c r="E205" i="22"/>
  <c r="E161" i="22"/>
  <c r="E160" i="22"/>
  <c r="E159" i="22"/>
  <c r="E158" i="22"/>
  <c r="E157" i="22"/>
  <c r="E156" i="22"/>
  <c r="E155" i="22"/>
  <c r="E154" i="22"/>
  <c r="E153" i="22"/>
  <c r="E152" i="22"/>
  <c r="E151" i="22"/>
  <c r="E150" i="22"/>
  <c r="E149" i="22"/>
  <c r="E148" i="22"/>
  <c r="E147" i="22"/>
  <c r="E146" i="22"/>
  <c r="E145" i="22"/>
  <c r="E144" i="22"/>
  <c r="E143" i="22"/>
  <c r="E142" i="22"/>
  <c r="E141" i="22"/>
  <c r="E140" i="22"/>
  <c r="E139" i="22"/>
  <c r="E95" i="22"/>
  <c r="E94" i="22"/>
  <c r="E93" i="22"/>
  <c r="E92" i="22"/>
  <c r="E91" i="22"/>
  <c r="E90" i="22"/>
  <c r="E89" i="22"/>
  <c r="E88" i="22"/>
  <c r="E87" i="22"/>
  <c r="E86" i="22"/>
  <c r="E85" i="22"/>
  <c r="E84" i="22"/>
  <c r="E83" i="22"/>
  <c r="E82" i="22"/>
  <c r="E81" i="22"/>
  <c r="E80" i="22"/>
  <c r="E79" i="22"/>
  <c r="E78" i="22"/>
  <c r="E77" i="22"/>
  <c r="E76" i="22"/>
  <c r="E75" i="22"/>
  <c r="E74" i="22"/>
  <c r="E73" i="22"/>
  <c r="E28" i="22"/>
  <c r="E27" i="22"/>
  <c r="E26" i="22"/>
  <c r="E25" i="22"/>
  <c r="E24" i="22"/>
  <c r="E23" i="22"/>
  <c r="E22" i="22"/>
  <c r="E21" i="22"/>
  <c r="E20" i="22"/>
  <c r="E19" i="22"/>
  <c r="E18" i="22"/>
  <c r="E17" i="22"/>
  <c r="E16" i="22"/>
  <c r="E15" i="22"/>
  <c r="E14" i="22"/>
  <c r="E13" i="22"/>
  <c r="E12" i="22"/>
  <c r="E11" i="22"/>
  <c r="E10" i="22"/>
  <c r="E9" i="22"/>
  <c r="E8" i="22"/>
  <c r="E7" i="22"/>
  <c r="E6" i="22"/>
  <c r="E33" i="22" l="1"/>
  <c r="E434" i="22"/>
  <c r="D82" i="24" s="1"/>
  <c r="D84" i="24" s="1"/>
  <c r="C20" i="17" s="1"/>
  <c r="E366" i="22"/>
  <c r="D70" i="24" s="1"/>
  <c r="D72" i="24" s="1"/>
  <c r="C18" i="17" s="1"/>
  <c r="E299" i="22"/>
  <c r="D58" i="24" s="1"/>
  <c r="D60" i="24" s="1"/>
  <c r="C16" i="17" s="1"/>
  <c r="E232" i="22"/>
  <c r="D44" i="24" s="1"/>
  <c r="D47" i="24" s="1"/>
  <c r="C14" i="17" s="1"/>
  <c r="E100" i="22"/>
  <c r="D18" i="24" s="1"/>
  <c r="E166" i="22"/>
  <c r="D32" i="24" s="1"/>
  <c r="D34" i="24" s="1"/>
  <c r="C12" i="17" s="1"/>
  <c r="D21" i="24" l="1"/>
  <c r="C10" i="17" s="1"/>
  <c r="F78" i="24"/>
  <c r="F19" i="17" s="1"/>
  <c r="E78" i="24"/>
  <c r="E19" i="17" s="1"/>
  <c r="D78" i="24"/>
  <c r="H78" i="24"/>
  <c r="H19" i="17" s="1"/>
  <c r="G78" i="24"/>
  <c r="G19" i="17" s="1"/>
  <c r="E66" i="24"/>
  <c r="E17" i="17" s="1"/>
  <c r="D66" i="24"/>
  <c r="H66" i="24"/>
  <c r="H17" i="17" s="1"/>
  <c r="G66" i="24"/>
  <c r="G17" i="17" s="1"/>
  <c r="F66" i="24"/>
  <c r="F17" i="17" s="1"/>
  <c r="H90" i="24"/>
  <c r="H21" i="17" s="1"/>
  <c r="G90" i="24"/>
  <c r="G21" i="17" s="1"/>
  <c r="F90" i="24"/>
  <c r="F21" i="17" s="1"/>
  <c r="E90" i="24"/>
  <c r="E21" i="17" s="1"/>
  <c r="D90" i="24"/>
  <c r="F40" i="24"/>
  <c r="F13" i="17" s="1"/>
  <c r="E40" i="24"/>
  <c r="E13" i="17" s="1"/>
  <c r="D40" i="24"/>
  <c r="D13" i="17" s="1"/>
  <c r="G40" i="24"/>
  <c r="G13" i="17" s="1"/>
  <c r="H40" i="24"/>
  <c r="H13" i="17" s="1"/>
  <c r="D28" i="24"/>
  <c r="D11" i="17" s="1"/>
  <c r="E14" i="24"/>
  <c r="E8" i="17" s="1"/>
  <c r="H11" i="24"/>
  <c r="G11" i="24"/>
  <c r="F11" i="24"/>
  <c r="E11" i="24"/>
  <c r="D11" i="24"/>
  <c r="H5" i="23"/>
  <c r="G5" i="23"/>
  <c r="F5" i="23"/>
  <c r="E5" i="23"/>
  <c r="D5" i="23"/>
  <c r="B1" i="23"/>
  <c r="H28" i="24" l="1"/>
  <c r="H11" i="17" s="1"/>
  <c r="F28" i="24"/>
  <c r="F11" i="17" s="1"/>
  <c r="E28" i="24"/>
  <c r="E11" i="17" s="1"/>
  <c r="G28" i="24"/>
  <c r="G11" i="17" s="1"/>
  <c r="I15" i="17"/>
  <c r="D21" i="17"/>
  <c r="I21" i="17" s="1"/>
  <c r="D17" i="17"/>
  <c r="I17" i="17" s="1"/>
  <c r="D19" i="17"/>
  <c r="I19" i="17" s="1"/>
  <c r="I13" i="17" l="1"/>
  <c r="I11" i="17"/>
  <c r="B1" i="17"/>
  <c r="H16" i="21"/>
  <c r="H23" i="17" s="1"/>
  <c r="G16" i="21"/>
  <c r="G23" i="17" s="1"/>
  <c r="F16" i="21"/>
  <c r="F23" i="17" s="1"/>
  <c r="E16" i="21"/>
  <c r="E23" i="17" s="1"/>
  <c r="D16" i="21"/>
  <c r="D23" i="17" s="1"/>
  <c r="I23" i="17" s="1"/>
  <c r="H5" i="21"/>
  <c r="G5" i="21"/>
  <c r="F5" i="21"/>
  <c r="E5" i="21"/>
  <c r="D5" i="21"/>
  <c r="B1" i="21"/>
  <c r="A2" i="3"/>
  <c r="A3" i="3"/>
  <c r="A7" i="3"/>
  <c r="A8" i="3" s="1"/>
  <c r="A9" i="3" s="1"/>
  <c r="A10" i="3" s="1"/>
  <c r="A11" i="3" s="1"/>
  <c r="A12" i="3" s="1"/>
  <c r="A13" i="3" s="1"/>
  <c r="A1" i="3"/>
  <c r="A7" i="2"/>
  <c r="A8" i="2" s="1"/>
  <c r="A9" i="2" s="1"/>
  <c r="A10" i="2" s="1"/>
  <c r="A11" i="2" s="1"/>
  <c r="A12" i="2" s="1"/>
  <c r="A13" i="2" s="1"/>
  <c r="A14" i="2" s="1"/>
  <c r="A15" i="2" s="1"/>
  <c r="A16" i="2" s="1"/>
  <c r="A17" i="2" s="1"/>
  <c r="A18" i="2" s="1"/>
  <c r="A19" i="2" s="1"/>
  <c r="A20" i="2" s="1"/>
  <c r="A21" i="2" s="1"/>
  <c r="A22" i="2" s="1"/>
  <c r="A23" i="2" s="1"/>
  <c r="A24" i="2" s="1"/>
  <c r="A25" i="2" s="1"/>
  <c r="A1" i="2"/>
  <c r="H14" i="24" l="1"/>
  <c r="H8" i="17" s="1"/>
  <c r="F14" i="24"/>
  <c r="F8" i="17" s="1"/>
  <c r="G14" i="24"/>
  <c r="G8" i="17" s="1"/>
  <c r="D14" i="24"/>
  <c r="D8" i="17" s="1"/>
  <c r="I8" i="17" l="1"/>
  <c r="I24" i="17" s="1"/>
  <c r="D6" i="24" l="1"/>
  <c r="D8" i="24" s="1"/>
  <c r="C7" i="17" l="1"/>
  <c r="C24" i="17" s="1"/>
  <c r="I26" i="17" s="1"/>
</calcChain>
</file>

<file path=xl/sharedStrings.xml><?xml version="1.0" encoding="utf-8"?>
<sst xmlns="http://schemas.openxmlformats.org/spreadsheetml/2006/main" count="766" uniqueCount="166">
  <si>
    <t>Other (specify)</t>
  </si>
  <si>
    <t>Description</t>
  </si>
  <si>
    <t>Database Administrator</t>
  </si>
  <si>
    <t>Security Systems Engineer</t>
  </si>
  <si>
    <t>Training Specialist</t>
  </si>
  <si>
    <t>Worksheet Title / Hyperlink</t>
  </si>
  <si>
    <t>Instructions</t>
  </si>
  <si>
    <t>Item #</t>
  </si>
  <si>
    <t>Database Designer</t>
  </si>
  <si>
    <t>Technical Writer</t>
  </si>
  <si>
    <t>Tester</t>
  </si>
  <si>
    <t>Notes:</t>
  </si>
  <si>
    <t>Programmer</t>
  </si>
  <si>
    <t>Systems Administrator</t>
  </si>
  <si>
    <t>Test Lead/Manager</t>
  </si>
  <si>
    <t>Training Lead/Manager</t>
  </si>
  <si>
    <t>Composite Rate</t>
  </si>
  <si>
    <t>Staff Position</t>
  </si>
  <si>
    <t>Implementation</t>
  </si>
  <si>
    <t>Table of Contents</t>
  </si>
  <si>
    <t>Total Cost Summary</t>
  </si>
  <si>
    <t xml:space="preserve">Hardware Specialist </t>
  </si>
  <si>
    <t xml:space="preserve">Help Desk Specialist </t>
  </si>
  <si>
    <t>Change Management Lead</t>
  </si>
  <si>
    <t>Quality Assurance Manager</t>
  </si>
  <si>
    <t>Senior/ Junior/ Entry
Level</t>
  </si>
  <si>
    <t>Worksheet for itemizing hourly rate structures for proposed project personnel.</t>
  </si>
  <si>
    <t>Instructions for completing Cost Workbook.</t>
  </si>
  <si>
    <t>Senior</t>
  </si>
  <si>
    <t>Junior</t>
  </si>
  <si>
    <t>Comm./Network Specialist</t>
  </si>
  <si>
    <t>Business Analyst/Funct. Lead</t>
  </si>
  <si>
    <t>1. Total Cost Summary</t>
  </si>
  <si>
    <t>3. Implementation</t>
  </si>
  <si>
    <t>Rationale</t>
  </si>
  <si>
    <t>Proposal Section, Page, Paragraph</t>
  </si>
  <si>
    <t>Year 1</t>
  </si>
  <si>
    <t>Year 2</t>
  </si>
  <si>
    <t>Year 3</t>
  </si>
  <si>
    <t>Year 4</t>
  </si>
  <si>
    <t>Year 5</t>
  </si>
  <si>
    <t>B</t>
  </si>
  <si>
    <t>Labor Rates</t>
  </si>
  <si>
    <t>2. Labor Rates</t>
  </si>
  <si>
    <t>Vendor:</t>
  </si>
  <si>
    <t>Insert Vendor Name</t>
  </si>
  <si>
    <t>Worksheet for Vendor to provide a summary of the total proposed costs.</t>
  </si>
  <si>
    <t>Worksheet for Vendor to itemize software maintenance, hosting, and disaster recovery costs.</t>
  </si>
  <si>
    <t>Worksheet for Vendor to itemize all assumptions upon which its pricing is dependent.</t>
  </si>
  <si>
    <t>Cost Assumptions</t>
  </si>
  <si>
    <t xml:space="preserve">It is the responsibility of the Vendor to ensure spreadsheet calculations are correct.  </t>
  </si>
  <si>
    <t>The Vendor must provide details pertaining to the assumptions, expectations, and/or performance parameters that have been used as the basis for the pricing. Please note that the Vendor's response to this Cost Workbook will not be considered an actual commitment to perform the project, but WILL BE considered a costing model and pricing structure commitment, if it is the selected Vendor.</t>
  </si>
  <si>
    <t xml:space="preserve">Implementation services fees will be charged using a firm-fixed price which is to be calculated based on the Composite Rate and the required number of Vendor hours to provide the proposed solution. Payments will be made using a deliverables-based approach. </t>
  </si>
  <si>
    <t>The Vendor shall provide skill assumptions for the Composite Rates in the Vendor Assumptions worksheet.</t>
  </si>
  <si>
    <t>Cost Impact If The Assumption Turns Out Not To Be Valid</t>
  </si>
  <si>
    <t>Each worksheet is designed to elicit specific pricing information related to the requirements of this RFP. If the Vendor's typical pricing model does not normally charge for a specific element provided within this workbook, then please provide a statement in the "Cost Assumptions" regarding the Vendor methodology for charging for that element (e.g., not applicable, no additional charge).</t>
  </si>
  <si>
    <t>The worksheet labeled TOC (Table of Contents) contains brief descriptions of each spreadsheet, as well as convenient one-click navigation of the Cost Workbook.</t>
  </si>
  <si>
    <t>Enter the Vendor name above in the space currently filled with "Insert Vendor Name".  This will be copied to each worksheet - Do not enter the Vendor name on any other sheet.</t>
  </si>
  <si>
    <t>This Microsoft Excel Cost Workbook contains multiple worksheets designed to provide a robust understanding of the costing models used by the Vendor.  Use of this Cost Workbook is essential to Covered California's Proposal evaluation, and it is essential that the Vendor use this form in preparing its pricing response to this RFP.</t>
  </si>
  <si>
    <t>The Vendor shall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turns out not to be valid.
 - State if any charge is subject to Special Conditions, and clearly specify those conditions and quantify their impact upon the charges.</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</si>
  <si>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t>
  </si>
  <si>
    <t>BI/ETL Architect</t>
  </si>
  <si>
    <t>Data Aggregation Lead/Manager</t>
  </si>
  <si>
    <t>C</t>
  </si>
  <si>
    <t>PLEASE NOTE:
1.  Cells requiring Vendor data entry are marked in light-green highlight to clearly indicate which cells are available for data entry as indicated above left - DO NOT ENTER RESPONSES IN ANY CELLS NOT HIGHLIGHTED IN GREEN - these cells will not be considered part of the Vendor submission
2.  Cells that contain titles and formulas are marked in gray highlight.
3.  Cells that are not applicable are marked in black highlight.
4.  It is the Vendor's responsibility to ensure the integrity of the Cost Workbook formulas and links.</t>
  </si>
  <si>
    <t>Hosting and Storage Management Service</t>
  </si>
  <si>
    <t>Covered CA Enterprise Analytics Solution RFP: Cost Workbook</t>
  </si>
  <si>
    <t>Please refer to RFP "Section 2.0, Scope of Work" for details describing the services and scope of the system implementation services, software ongoing maintenance and operations (M&amp;O) support services, packaged software and hardware to be provided and priced in accordance with this Cost Workbook.</t>
  </si>
  <si>
    <r>
      <t>■ </t>
    </r>
    <r>
      <rPr>
        <sz val="8"/>
        <rFont val="Arial"/>
        <family val="2"/>
      </rPr>
      <t>Production Hosting and Storage</t>
    </r>
  </si>
  <si>
    <t>Data Analytics Lead/Manager</t>
  </si>
  <si>
    <t xml:space="preserve">Data Analyst </t>
  </si>
  <si>
    <t xml:space="preserve">Composite Rate </t>
  </si>
  <si>
    <t>Task Hours</t>
  </si>
  <si>
    <t>■ Software License Fees</t>
  </si>
  <si>
    <t>Data Aggregation Software License and Maintenance</t>
  </si>
  <si>
    <t>Analytics Software License and Maintenance</t>
  </si>
  <si>
    <t xml:space="preserve">Total </t>
  </si>
  <si>
    <t xml:space="preserve">Hosting and Storage Management </t>
  </si>
  <si>
    <t>Task Hours Per QHP</t>
  </si>
  <si>
    <t>Number of CC Operations Datasets</t>
  </si>
  <si>
    <t>One Time Cost</t>
  </si>
  <si>
    <t>A</t>
  </si>
  <si>
    <t>D</t>
  </si>
  <si>
    <t>E</t>
  </si>
  <si>
    <t>F</t>
  </si>
  <si>
    <t>G</t>
  </si>
  <si>
    <t>H</t>
  </si>
  <si>
    <t>I</t>
  </si>
  <si>
    <t>J</t>
  </si>
  <si>
    <t>K</t>
  </si>
  <si>
    <t>L</t>
  </si>
  <si>
    <t>M</t>
  </si>
  <si>
    <t>N</t>
  </si>
  <si>
    <t>O</t>
  </si>
  <si>
    <t>P</t>
  </si>
  <si>
    <t>Q</t>
  </si>
  <si>
    <t xml:space="preserve">
One-time
Costs</t>
  </si>
  <si>
    <t>B. Implementation Hourly Rates: Data Aggregation project management, customer support</t>
  </si>
  <si>
    <t>A. Implementation Hourly Rates: Data Aggregation systems and operations implementation / configuration</t>
  </si>
  <si>
    <t>E. Implementation Hourly Rates: Per QHP dataset (medical claims, prescription claims, membership): ETL, data cleaning, standardization, transformation, validation (2nd and subsequent cycles)</t>
  </si>
  <si>
    <t>F. Implementation Hourly Rates: Covered California supplied enrollment dataset ETL and setup</t>
  </si>
  <si>
    <t>G. Implementation Hourly Rates: Covered California supplied enrollment dataset intake and setup (2nd and subsequent cycles)</t>
  </si>
  <si>
    <t>H. Implementation Hourly Rates: Per CC operations datasets (all-QHP provider directory, CRM, Issuer organizational demographics, Issuer performance, Premium Excel File) ETL, data cleaning, standardization, transformation, validation (Setup)</t>
  </si>
  <si>
    <t>I. Implementation Hourly Rates: Per CC operations datasets (all-QHP provider directory, CRM,  Issuer organizational demographics, Issuer performance, Premium Excel File) ETL, data cleaning, standardization, transformation, validation (Ongoing)</t>
  </si>
  <si>
    <t>J. Implementation Hourly Rates: Data extracts to CC partners, all-QHP member-level, personally identifiable information, enrollment and claims records, (setup) assume one standard format</t>
  </si>
  <si>
    <t>K. Implementation Hourly Rates: Data extracts to CC partners, all-QHP member-level, personally identifiable information, enrollment and claims records, (Ongoing) assume one standard format</t>
  </si>
  <si>
    <t>L. Implementation Hourly Rates: Analytics systems and operations implementation / configuration</t>
  </si>
  <si>
    <t>M. Implementation Hourly Rates: Analytics project management, customer support</t>
  </si>
  <si>
    <t>N. Implementation Hourly Rates: Analytics:  standard report setup (25 reports)</t>
  </si>
  <si>
    <t>O. Implementation Hourly Rates: Analytics: consulting analytics including ad hoc reporting</t>
  </si>
  <si>
    <t>One Time</t>
  </si>
  <si>
    <t>Total One Time Costs</t>
  </si>
  <si>
    <t>Total Ongoing
Costs</t>
  </si>
  <si>
    <t>■ Disaster Recovery Hosting and Storage</t>
  </si>
  <si>
    <t>5. Operations Support</t>
  </si>
  <si>
    <t>4.Hosting-Storage Services</t>
  </si>
  <si>
    <t>Worksheet for one-time and ongoing implementation project costs.</t>
  </si>
  <si>
    <t>Worksheet for Vendor to itemize Hosting and Storage Service</t>
  </si>
  <si>
    <t>6. Cost Assumptions</t>
  </si>
  <si>
    <t>Entry Level</t>
  </si>
  <si>
    <t>Total One Time and Ongoing</t>
  </si>
  <si>
    <t>Total</t>
  </si>
  <si>
    <t>Operations Support: Software Licenses and Maintenance</t>
  </si>
  <si>
    <t>D. Implementation Hourly Rates: Per QHP dataset (medical claims, prescription claims, membership): ETL, data cleaning, standardization, transformation, validation (1st cycle)</t>
  </si>
  <si>
    <t>■ DDI (DNS, DHCP and IP Address Management) Hosting and Storage</t>
  </si>
  <si>
    <t>Year 1*</t>
  </si>
  <si>
    <t>Assume 3 data submissions in Year 1 and quarterly submissions thereafter</t>
  </si>
  <si>
    <t>Account/Project Director</t>
  </si>
  <si>
    <t>Account/Project Manager</t>
  </si>
  <si>
    <t>■ Software Maintenance/Operations Fee</t>
  </si>
  <si>
    <t>Composite weight %  not to exceed 100%</t>
  </si>
  <si>
    <t>*</t>
  </si>
  <si>
    <t>No. of QHP's**</t>
  </si>
  <si>
    <t>**</t>
  </si>
  <si>
    <t>■ Other (specify)</t>
  </si>
  <si>
    <t>■ Development /Testing/Training Hosting and Storage</t>
  </si>
  <si>
    <t>Composite
Rate for
Implementation</t>
  </si>
  <si>
    <t>Composite Weight %</t>
  </si>
  <si>
    <t>Hourly Rate for Implementation</t>
  </si>
  <si>
    <t>Composite
Rate for
Impl-mentation</t>
  </si>
  <si>
    <t>No. of QHPs for Years 2 and above are estimates</t>
  </si>
  <si>
    <t>Data Aggregation Systems and Operations Implementation/Configuration</t>
  </si>
  <si>
    <t>Per QHP Dataset (Medical Claims, Prescription claims, Membership): ETL, Data Cleaning, Standardization, Transformation, Validation (Setup)</t>
  </si>
  <si>
    <t>Per QHP Dataset (Medical Claims, Prescription claims, Membership): ETL, Data Cleaning, Standardization, Transformation, Validation (Ongoing)</t>
  </si>
  <si>
    <t>Covered California Supplied Enrollment Dataset ETL and (Setup)</t>
  </si>
  <si>
    <t>Covered California Supplied Enrollment Dataset Intake and setup (Ongoing)</t>
  </si>
  <si>
    <t>Per Covered California Operations Datasets (All-QHP Provider Directory, CRM, Issuer Organizational Demographics, Issuer Performance, Premium Excel File) ETL, Data cleaning, Standardization, Transformation, Validation (Setup)</t>
  </si>
  <si>
    <t>Per Covered California Operations Datasets (All-QHP Provider Directory, CRM, Issuer Organizational Demographics, Issuer Performance, Premium Excel File) ETL, Data cleaning, Standardization, Transformation, Validation (Ongoing)</t>
  </si>
  <si>
    <t>Data Extracts to Covered California Partners, All-QHP Member-Level, Personally Identifiable Information, Enrollment and Claims Records (Ongoing)</t>
  </si>
  <si>
    <t>Data Extracts to Covered California Partners, All-QHP Member-Level, Personally Identifiable Information, Enrollment and Claims Records (Setup)</t>
  </si>
  <si>
    <t>Analytics Systems and Operations Implementation/Configuration</t>
  </si>
  <si>
    <t>Data Aggregation:Project management/Customer support</t>
  </si>
  <si>
    <t>Analytics:  Standard Report setup (25 reports)</t>
  </si>
  <si>
    <t>Analytics: Consulting Analytics including Ad Hoc Reporting</t>
  </si>
  <si>
    <t>Analytics :Project management/Customer support</t>
  </si>
  <si>
    <t xml:space="preserve">Q.Hosting and Storage Management </t>
  </si>
  <si>
    <t>P. Analytics Software License and Maintenance Analytics Services</t>
  </si>
  <si>
    <t>C. Data Aggregation Software License and Maintenance</t>
  </si>
  <si>
    <t>Vendor or Subcontractor Name</t>
  </si>
  <si>
    <t>This Cost Workbook shall be completed and be provided separately from the rest of the Vendor's Proposal.
It is the responsibility of the Vendor to ensure spreadsheet calculations are correct.</t>
  </si>
  <si>
    <t>Data Aggregation: Project management/Customer support</t>
  </si>
  <si>
    <t>Analytics project: Project management/Customer support</t>
  </si>
  <si>
    <t>Total Ongoing</t>
  </si>
  <si>
    <t>Total One Time Services</t>
  </si>
  <si>
    <r>
      <t xml:space="preserve">All tasks associated with hosting and storage management services proposed shall be included in the total ongoing costs for that service.
</t>
    </r>
    <r>
      <rPr>
        <b/>
        <sz val="10"/>
        <rFont val="Arial"/>
        <family val="2"/>
      </rPr>
      <t>Vendors must enter a cost in either the one-time cost column or the Years 1 -5 columns for each line item, but not both.</t>
    </r>
  </si>
  <si>
    <r>
      <t xml:space="preserve">All tasks associated with the software maintenance and operations support services proposed shall be included in the total ongoing costs for that service.
</t>
    </r>
    <r>
      <rPr>
        <b/>
        <sz val="10"/>
        <rFont val="Arial"/>
        <family val="2"/>
      </rPr>
      <t>Vendors must enter a cost in either the one-time cost column or the Years 1 -5 columns for each line item, but not both.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</si>
</sst>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0."/>
    <numFmt numFmtId="168" formatCode="&quot;$&quot;#,##0.00"/>
  </numFmts>
  <fonts count="20" x14ac:knownFonts="1">
    <font>
      <sz val="10"/>
      <name val="Arial"/>
    </font>
    <font>
      <sz val="11"/>
      <color theme="1"/>
      <name val="Calibri"/>
      <family val="2"/>
      <scheme val="minor"/>
    </font>
    <font>
      <sz val="10"/>
      <name val="Arial"/>
      <family val="2"/>
    </font>
    <font>
      <b/>
      <sz val="10"/>
      <name val="Arial"/>
      <family val="2"/>
    </font>
    <font>
      <sz val="10"/>
      <name val="Arial"/>
      <family val="2"/>
    </font>
    <font>
      <b/>
      <i/>
      <sz val="12"/>
      <name val="Arial"/>
      <family val="2"/>
    </font>
    <font>
      <u/>
      <sz val="10"/>
      <color indexed="12"/>
      <name val="Arial"/>
      <family val="2"/>
    </font>
    <font>
      <sz val="8"/>
      <name val="Arial"/>
      <family val="2"/>
    </font>
    <font>
      <b/>
      <sz val="8"/>
      <name val="Arial"/>
      <family val="2"/>
    </font>
    <font>
      <b/>
      <sz val="12"/>
      <name val="Arial"/>
      <family val="2"/>
    </font>
    <font>
      <b/>
      <u/>
      <sz val="8"/>
      <color indexed="12"/>
      <name val="Arial"/>
      <family val="2"/>
    </font>
    <font>
      <b/>
      <sz val="12"/>
      <color indexed="9"/>
      <name val="Arial"/>
      <family val="2"/>
    </font>
    <font>
      <sz val="8"/>
      <name val="Arial"/>
      <family val="2"/>
    </font>
    <font>
      <i/>
      <sz val="8"/>
      <name val="Arial"/>
      <family val="2"/>
    </font>
    <font>
      <sz val="10"/>
      <color indexed="9"/>
      <name val="Arial"/>
      <family val="2"/>
    </font>
    <font>
      <u/>
      <sz val="10"/>
      <color theme="11"/>
      <name val="Arial"/>
      <family val="2"/>
    </font>
    <font>
      <sz val="10"/>
      <name val="Arial"/>
      <family val="2"/>
    </font>
    <font>
      <sz val="11"/>
      <color theme="1"/>
      <name val="Calibri Light"/>
      <family val="2"/>
    </font>
    <font>
      <b/>
      <i/>
      <sz val="12"/>
      <color rgb="FFFF0000"/>
      <name val="Arial"/>
      <family val="2"/>
    </font>
    <font>
      <b/>
      <sz val="8"/>
      <color rgb="FF222222"/>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bgColor indexed="64"/>
      </patternFill>
    </fill>
  </fills>
  <borders count="12">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s>
  <cellStyleXfs count="38">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alignment vertical="top"/>
      <protection locked="0"/>
    </xf>
    <xf numFmtId="3" fontId="2" fillId="0" borderId="0"/>
    <xf numFmtId="9"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44" fontId="2" fillId="0" borderId="0" applyFont="0" applyFill="0" applyBorder="0" applyAlignment="0" applyProtection="0"/>
    <xf numFmtId="43" fontId="2"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cellStyleXfs>
  <cellXfs count="290">
    <xf numFmtId="0" fontId="0" fillId="0" borderId="0" xfId="0"/>
    <xf numFmtId="0" fontId="0" fillId="0" borderId="0" xfId="0" applyBorder="1"/>
    <xf numFmtId="0" fontId="3" fillId="0" borderId="0" xfId="0" applyFont="1"/>
    <xf numFmtId="0" fontId="0" fillId="0" borderId="0" xfId="0" applyFill="1" applyBorder="1"/>
    <xf numFmtId="0" fontId="0" fillId="0" borderId="0" xfId="0" applyBorder="1" applyAlignment="1">
      <alignment horizontal="left" indent="1"/>
    </xf>
    <xf numFmtId="0" fontId="0" fillId="0" borderId="0" xfId="0" applyFill="1"/>
    <xf numFmtId="0" fontId="0" fillId="0" borderId="0" xfId="0" applyBorder="1" applyAlignment="1">
      <alignment horizontal="center"/>
    </xf>
    <xf numFmtId="49" fontId="0" fillId="0" borderId="0" xfId="0" applyNumberFormat="1" applyAlignment="1">
      <alignment horizontal="center" vertical="center"/>
    </xf>
    <xf numFmtId="3" fontId="2" fillId="0" borderId="0" xfId="4"/>
    <xf numFmtId="3" fontId="2" fillId="0" borderId="0" xfId="4" applyBorder="1"/>
    <xf numFmtId="0" fontId="3" fillId="2" borderId="2" xfId="0" applyFont="1" applyFill="1" applyBorder="1" applyAlignment="1">
      <alignment horizontal="center"/>
    </xf>
    <xf numFmtId="0" fontId="3" fillId="2" borderId="2" xfId="0" applyFont="1" applyFill="1" applyBorder="1" applyAlignment="1">
      <alignment horizontal="center" wrapText="1"/>
    </xf>
    <xf numFmtId="0" fontId="7" fillId="0" borderId="0" xfId="0" applyFont="1"/>
    <xf numFmtId="3" fontId="2" fillId="0" borderId="0" xfId="4" applyFill="1"/>
    <xf numFmtId="3" fontId="6" fillId="0" borderId="2" xfId="3" applyNumberFormat="1" applyFont="1" applyBorder="1" applyAlignment="1" applyProtection="1">
      <alignment horizontal="left"/>
    </xf>
    <xf numFmtId="0" fontId="0" fillId="0" borderId="2" xfId="0" applyBorder="1" applyAlignment="1">
      <alignment horizontal="left" wrapText="1" indent="1"/>
    </xf>
    <xf numFmtId="0" fontId="3" fillId="3" borderId="2" xfId="0" applyFont="1" applyFill="1" applyBorder="1" applyAlignment="1">
      <alignment horizontal="left"/>
    </xf>
    <xf numFmtId="0" fontId="8" fillId="2" borderId="2" xfId="0" applyFont="1" applyFill="1" applyBorder="1" applyAlignment="1">
      <alignment horizontal="center" wrapText="1"/>
    </xf>
    <xf numFmtId="3" fontId="8" fillId="2" borderId="5" xfId="4" applyFont="1" applyFill="1" applyBorder="1"/>
    <xf numFmtId="3" fontId="7" fillId="2" borderId="1" xfId="4" applyFont="1" applyFill="1" applyBorder="1"/>
    <xf numFmtId="3" fontId="8" fillId="2" borderId="1" xfId="4" applyFont="1" applyFill="1" applyBorder="1" applyAlignment="1">
      <alignment horizontal="center"/>
    </xf>
    <xf numFmtId="3" fontId="8" fillId="2" borderId="4" xfId="4" applyFont="1" applyFill="1" applyBorder="1" applyAlignment="1">
      <alignment horizontal="center"/>
    </xf>
    <xf numFmtId="3" fontId="3" fillId="0" borderId="0" xfId="4" applyFont="1" applyFill="1" applyBorder="1"/>
    <xf numFmtId="0" fontId="5" fillId="0" borderId="0" xfId="0" applyFont="1" applyFill="1" applyBorder="1"/>
    <xf numFmtId="0" fontId="8" fillId="0" borderId="0" xfId="0" applyFont="1" applyFill="1" applyBorder="1"/>
    <xf numFmtId="0" fontId="7" fillId="0" borderId="0" xfId="0" applyFont="1" applyBorder="1"/>
    <xf numFmtId="0" fontId="14" fillId="0" borderId="0" xfId="0" applyFont="1"/>
    <xf numFmtId="0" fontId="7" fillId="0" borderId="0" xfId="0" applyFont="1" applyFill="1" applyBorder="1"/>
    <xf numFmtId="0" fontId="7" fillId="0" borderId="0" xfId="0" applyFont="1" applyFill="1"/>
    <xf numFmtId="0" fontId="4" fillId="0" borderId="0" xfId="0" applyFont="1" applyFill="1" applyBorder="1"/>
    <xf numFmtId="167" fontId="4" fillId="0" borderId="2" xfId="0" applyNumberFormat="1" applyFont="1" applyFill="1" applyBorder="1" applyAlignment="1">
      <alignment horizontal="center" vertical="center"/>
    </xf>
    <xf numFmtId="0" fontId="5"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xf>
    <xf numFmtId="0" fontId="3" fillId="2" borderId="2" xfId="0" applyFont="1" applyFill="1" applyBorder="1" applyAlignment="1">
      <alignment horizontal="right"/>
    </xf>
    <xf numFmtId="3" fontId="8" fillId="2" borderId="1" xfId="4" applyFont="1" applyFill="1" applyBorder="1"/>
    <xf numFmtId="0" fontId="0" fillId="0" borderId="2" xfId="0" applyFill="1" applyBorder="1" applyAlignment="1">
      <alignment vertical="top" wrapText="1"/>
    </xf>
    <xf numFmtId="0" fontId="6" fillId="0" borderId="2" xfId="3" applyBorder="1" applyAlignment="1" applyProtection="1"/>
    <xf numFmtId="3" fontId="6" fillId="0" borderId="2" xfId="3" applyNumberFormat="1" applyBorder="1" applyAlignment="1" applyProtection="1">
      <alignment horizontal="left"/>
    </xf>
    <xf numFmtId="0" fontId="6" fillId="0" borderId="2" xfId="3" applyBorder="1" applyAlignment="1" applyProtection="1">
      <alignment wrapText="1"/>
    </xf>
    <xf numFmtId="0" fontId="0" fillId="0" borderId="0" xfId="0" applyAlignment="1">
      <alignment wrapText="1"/>
    </xf>
    <xf numFmtId="0" fontId="5" fillId="0" borderId="0" xfId="0" applyFont="1" applyFill="1" applyBorder="1"/>
    <xf numFmtId="0" fontId="0" fillId="0" borderId="2" xfId="0" applyFont="1" applyFill="1" applyBorder="1" applyAlignment="1">
      <alignment vertical="top" wrapText="1"/>
    </xf>
    <xf numFmtId="0" fontId="2" fillId="0" borderId="2" xfId="0" applyFont="1" applyFill="1" applyBorder="1" applyAlignment="1">
      <alignment vertical="top" wrapText="1"/>
    </xf>
    <xf numFmtId="0" fontId="4" fillId="0" borderId="2" xfId="0" applyFont="1" applyFill="1" applyBorder="1" applyAlignment="1">
      <alignment horizontal="justify" vertical="top" wrapText="1"/>
    </xf>
    <xf numFmtId="3" fontId="6" fillId="0" borderId="2" xfId="3" applyNumberFormat="1" applyFill="1" applyBorder="1" applyAlignment="1" applyProtection="1">
      <alignment horizontal="left"/>
    </xf>
    <xf numFmtId="0" fontId="0" fillId="0" borderId="2" xfId="0" applyFill="1" applyBorder="1" applyAlignment="1">
      <alignment horizontal="left" wrapText="1" indent="1"/>
    </xf>
    <xf numFmtId="0" fontId="5" fillId="0" borderId="0" xfId="27" applyFont="1" applyFill="1" applyBorder="1"/>
    <xf numFmtId="0" fontId="16" fillId="0" borderId="0" xfId="27" applyBorder="1"/>
    <xf numFmtId="0" fontId="16" fillId="0" borderId="0" xfId="27"/>
    <xf numFmtId="0" fontId="3" fillId="0" borderId="0" xfId="27" applyFont="1" applyFill="1" applyBorder="1"/>
    <xf numFmtId="164" fontId="7" fillId="2" borderId="2" xfId="28" applyNumberFormat="1" applyFont="1" applyFill="1" applyBorder="1" applyProtection="1">
      <protection locked="0"/>
    </xf>
    <xf numFmtId="0" fontId="8" fillId="2" borderId="2" xfId="27" applyFont="1" applyFill="1" applyBorder="1" applyAlignment="1">
      <alignment horizontal="right" vertical="top"/>
    </xf>
    <xf numFmtId="0" fontId="3" fillId="0" borderId="0" xfId="27" applyFont="1"/>
    <xf numFmtId="0" fontId="2" fillId="0" borderId="0" xfId="27" applyFont="1"/>
    <xf numFmtId="0" fontId="16" fillId="0" borderId="0" xfId="27" applyFill="1" applyBorder="1" applyProtection="1"/>
    <xf numFmtId="0" fontId="16" fillId="0" borderId="0" xfId="27" applyAlignment="1">
      <alignment vertical="top" wrapText="1"/>
    </xf>
    <xf numFmtId="0" fontId="3" fillId="0" borderId="0" xfId="27" applyFont="1" applyFill="1" applyBorder="1"/>
    <xf numFmtId="0" fontId="18" fillId="0" borderId="0" xfId="27" applyFont="1" applyFill="1" applyBorder="1"/>
    <xf numFmtId="0" fontId="8" fillId="0" borderId="0" xfId="27" applyFont="1" applyFill="1" applyBorder="1" applyAlignment="1">
      <alignment horizontal="right" vertical="top"/>
    </xf>
    <xf numFmtId="164" fontId="7" fillId="0" borderId="0" xfId="28" applyNumberFormat="1" applyFont="1" applyFill="1" applyBorder="1" applyProtection="1">
      <protection locked="0"/>
    </xf>
    <xf numFmtId="164" fontId="7" fillId="7" borderId="2" xfId="4" applyNumberFormat="1" applyFont="1" applyFill="1" applyBorder="1" applyAlignment="1" applyProtection="1">
      <alignment horizontal="left" vertical="top" indent="1"/>
      <protection locked="0"/>
    </xf>
    <xf numFmtId="164" fontId="7" fillId="6" borderId="2" xfId="4" applyNumberFormat="1" applyFont="1" applyFill="1" applyBorder="1" applyAlignment="1" applyProtection="1">
      <alignment horizontal="left" vertical="top" indent="1"/>
      <protection locked="0"/>
    </xf>
    <xf numFmtId="164" fontId="7" fillId="7" borderId="2" xfId="28" applyNumberFormat="1" applyFont="1" applyFill="1" applyBorder="1" applyProtection="1">
      <protection locked="0"/>
    </xf>
    <xf numFmtId="164" fontId="7" fillId="0" borderId="2" xfId="4" applyNumberFormat="1" applyFont="1" applyFill="1" applyBorder="1" applyAlignment="1" applyProtection="1">
      <alignment horizontal="left" vertical="top" indent="1"/>
      <protection locked="0"/>
    </xf>
    <xf numFmtId="3" fontId="8" fillId="6" borderId="1" xfId="4" applyFont="1" applyFill="1" applyBorder="1" applyAlignment="1">
      <alignment horizontal="center"/>
    </xf>
    <xf numFmtId="0" fontId="3" fillId="0" borderId="2" xfId="0" applyFont="1" applyFill="1" applyBorder="1" applyAlignment="1">
      <alignment vertical="top" wrapText="1"/>
    </xf>
    <xf numFmtId="0" fontId="2" fillId="0" borderId="2" xfId="0" applyFont="1" applyBorder="1" applyAlignment="1">
      <alignment horizontal="left" wrapText="1" indent="1"/>
    </xf>
    <xf numFmtId="0" fontId="2" fillId="0" borderId="0" xfId="0" applyFont="1"/>
    <xf numFmtId="3" fontId="2" fillId="0" borderId="0" xfId="4" applyAlignment="1" applyProtection="1">
      <alignment horizontal="center" vertical="top"/>
      <protection hidden="1"/>
    </xf>
    <xf numFmtId="0" fontId="5" fillId="0" borderId="0" xfId="0" applyFont="1" applyFill="1" applyBorder="1" applyProtection="1">
      <protection hidden="1"/>
    </xf>
    <xf numFmtId="3" fontId="2" fillId="0" borderId="0" xfId="4" applyBorder="1" applyProtection="1">
      <protection hidden="1"/>
    </xf>
    <xf numFmtId="3" fontId="11" fillId="0" borderId="0" xfId="4" applyFont="1" applyFill="1" applyBorder="1" applyAlignment="1" applyProtection="1">
      <alignment horizontal="center"/>
      <protection hidden="1"/>
    </xf>
    <xf numFmtId="3" fontId="2" fillId="0" borderId="0" xfId="4" applyProtection="1">
      <protection hidden="1"/>
    </xf>
    <xf numFmtId="3" fontId="5" fillId="0" borderId="0" xfId="4" applyFont="1" applyFill="1" applyBorder="1" applyProtection="1">
      <protection hidden="1"/>
    </xf>
    <xf numFmtId="3" fontId="2" fillId="0" borderId="0" xfId="4" applyFill="1" applyBorder="1" applyProtection="1">
      <protection hidden="1"/>
    </xf>
    <xf numFmtId="3" fontId="0" fillId="0" borderId="0" xfId="4" applyFont="1" applyFill="1" applyProtection="1">
      <protection hidden="1"/>
    </xf>
    <xf numFmtId="3" fontId="10" fillId="0" borderId="0" xfId="3" applyNumberFormat="1" applyFont="1" applyFill="1" applyBorder="1" applyAlignment="1" applyProtection="1">
      <alignment horizontal="center"/>
      <protection hidden="1"/>
    </xf>
    <xf numFmtId="3" fontId="10" fillId="0" borderId="0" xfId="3" applyNumberFormat="1" applyFont="1" applyFill="1" applyBorder="1" applyAlignment="1" applyProtection="1">
      <alignment horizontal="center" wrapText="1"/>
      <protection hidden="1"/>
    </xf>
    <xf numFmtId="3" fontId="3" fillId="0" borderId="0" xfId="4" applyFont="1" applyFill="1" applyBorder="1" applyProtection="1">
      <protection hidden="1"/>
    </xf>
    <xf numFmtId="3" fontId="7" fillId="0" borderId="0" xfId="4" applyFont="1" applyAlignment="1" applyProtection="1">
      <alignment wrapText="1"/>
      <protection hidden="1"/>
    </xf>
    <xf numFmtId="3" fontId="7" fillId="0" borderId="0" xfId="4" applyFont="1" applyProtection="1">
      <protection hidden="1"/>
    </xf>
    <xf numFmtId="0" fontId="0" fillId="0" borderId="0" xfId="0" applyProtection="1">
      <protection hidden="1"/>
    </xf>
    <xf numFmtId="3" fontId="2" fillId="6" borderId="2" xfId="4" applyFill="1" applyBorder="1" applyAlignment="1" applyProtection="1">
      <alignment horizontal="center" vertical="top"/>
      <protection hidden="1"/>
    </xf>
    <xf numFmtId="3" fontId="8" fillId="2" borderId="5" xfId="4" applyFont="1" applyFill="1" applyBorder="1" applyAlignment="1" applyProtection="1">
      <alignment wrapText="1"/>
      <protection hidden="1"/>
    </xf>
    <xf numFmtId="3" fontId="8" fillId="2" borderId="1" xfId="4" applyFont="1" applyFill="1" applyBorder="1" applyProtection="1">
      <protection hidden="1"/>
    </xf>
    <xf numFmtId="3" fontId="7" fillId="2" borderId="1" xfId="4" applyFont="1" applyFill="1" applyBorder="1" applyProtection="1">
      <protection hidden="1"/>
    </xf>
    <xf numFmtId="3" fontId="8" fillId="2" borderId="1" xfId="4" applyFont="1" applyFill="1" applyBorder="1" applyAlignment="1" applyProtection="1">
      <alignment horizontal="center"/>
      <protection hidden="1"/>
    </xf>
    <xf numFmtId="3" fontId="8" fillId="2" borderId="4" xfId="4" applyFont="1" applyFill="1" applyBorder="1" applyAlignment="1" applyProtection="1">
      <alignment horizontal="center"/>
      <protection hidden="1"/>
    </xf>
    <xf numFmtId="3" fontId="8" fillId="2" borderId="3" xfId="4" applyFont="1" applyFill="1" applyBorder="1" applyAlignment="1" applyProtection="1">
      <alignment horizontal="center" wrapText="1"/>
      <protection hidden="1"/>
    </xf>
    <xf numFmtId="3" fontId="8" fillId="2" borderId="6" xfId="4" applyFont="1" applyFill="1" applyBorder="1" applyAlignment="1" applyProtection="1">
      <alignment horizontal="center" wrapText="1"/>
      <protection hidden="1"/>
    </xf>
    <xf numFmtId="3" fontId="8" fillId="2" borderId="2" xfId="4" applyFont="1" applyFill="1" applyBorder="1" applyAlignment="1" applyProtection="1">
      <alignment horizontal="center" wrapText="1"/>
      <protection hidden="1"/>
    </xf>
    <xf numFmtId="0" fontId="19" fillId="0" borderId="2" xfId="0" applyFont="1" applyFill="1" applyBorder="1" applyAlignment="1" applyProtection="1">
      <alignment vertical="center" wrapText="1"/>
      <protection hidden="1"/>
    </xf>
    <xf numFmtId="164" fontId="12" fillId="2" borderId="4" xfId="2" applyNumberFormat="1" applyFont="1" applyFill="1" applyBorder="1" applyProtection="1">
      <protection hidden="1"/>
    </xf>
    <xf numFmtId="164" fontId="12" fillId="8" borderId="2" xfId="2" applyNumberFormat="1" applyFont="1" applyFill="1" applyBorder="1" applyProtection="1">
      <protection hidden="1"/>
    </xf>
    <xf numFmtId="164" fontId="12" fillId="9" borderId="2" xfId="2" applyNumberFormat="1" applyFont="1" applyFill="1" applyBorder="1" applyProtection="1">
      <protection hidden="1"/>
    </xf>
    <xf numFmtId="164" fontId="12" fillId="8" borderId="4" xfId="2" applyNumberFormat="1" applyFont="1" applyFill="1" applyBorder="1" applyProtection="1">
      <protection hidden="1"/>
    </xf>
    <xf numFmtId="164" fontId="12" fillId="2" borderId="2" xfId="2" applyNumberFormat="1" applyFont="1" applyFill="1" applyBorder="1" applyProtection="1">
      <protection hidden="1"/>
    </xf>
    <xf numFmtId="164" fontId="12" fillId="6" borderId="4" xfId="2" applyNumberFormat="1" applyFont="1" applyFill="1" applyBorder="1" applyProtection="1">
      <protection hidden="1"/>
    </xf>
    <xf numFmtId="164" fontId="12" fillId="6" borderId="2" xfId="2" applyNumberFormat="1" applyFont="1" applyFill="1" applyBorder="1" applyProtection="1">
      <protection hidden="1"/>
    </xf>
    <xf numFmtId="3" fontId="2" fillId="0" borderId="2" xfId="4" applyBorder="1" applyAlignment="1" applyProtection="1">
      <alignment horizontal="center" vertical="top"/>
      <protection hidden="1"/>
    </xf>
    <xf numFmtId="3" fontId="7" fillId="0" borderId="7" xfId="4" applyFont="1" applyBorder="1" applyAlignment="1" applyProtection="1">
      <alignment wrapText="1"/>
      <protection hidden="1"/>
    </xf>
    <xf numFmtId="3" fontId="7" fillId="0" borderId="0" xfId="4" applyFont="1" applyBorder="1" applyProtection="1">
      <protection hidden="1"/>
    </xf>
    <xf numFmtId="3" fontId="8" fillId="0" borderId="0" xfId="4" applyFont="1" applyBorder="1" applyProtection="1">
      <protection hidden="1"/>
    </xf>
    <xf numFmtId="166" fontId="8" fillId="0" borderId="0" xfId="4" applyNumberFormat="1" applyFont="1" applyBorder="1" applyProtection="1">
      <protection hidden="1"/>
    </xf>
    <xf numFmtId="166" fontId="8" fillId="0" borderId="8" xfId="4" applyNumberFormat="1" applyFont="1" applyBorder="1" applyProtection="1">
      <protection hidden="1"/>
    </xf>
    <xf numFmtId="3" fontId="8" fillId="2" borderId="5" xfId="4" applyFont="1" applyFill="1" applyBorder="1" applyAlignment="1" applyProtection="1">
      <alignment horizontal="left" wrapText="1"/>
      <protection hidden="1"/>
    </xf>
    <xf numFmtId="3" fontId="8" fillId="2" borderId="1" xfId="4" applyFont="1" applyFill="1" applyBorder="1" applyAlignment="1" applyProtection="1">
      <alignment horizontal="left"/>
      <protection hidden="1"/>
    </xf>
    <xf numFmtId="166" fontId="8" fillId="2" borderId="1" xfId="4" applyNumberFormat="1" applyFont="1" applyFill="1" applyBorder="1" applyProtection="1">
      <protection hidden="1"/>
    </xf>
    <xf numFmtId="164" fontId="8" fillId="2" borderId="9" xfId="2" applyNumberFormat="1" applyFont="1" applyFill="1" applyBorder="1" applyProtection="1">
      <protection hidden="1"/>
    </xf>
    <xf numFmtId="0" fontId="0" fillId="0" borderId="0" xfId="0" applyAlignment="1" applyProtection="1">
      <alignment wrapText="1"/>
      <protection hidden="1"/>
    </xf>
    <xf numFmtId="0" fontId="8" fillId="2" borderId="2" xfId="0" applyFont="1" applyFill="1" applyBorder="1" applyAlignment="1" applyProtection="1">
      <alignment horizontal="center" vertical="center"/>
      <protection hidden="1"/>
    </xf>
    <xf numFmtId="0" fontId="8" fillId="2" borderId="5" xfId="0" applyFont="1" applyFill="1" applyBorder="1" applyAlignment="1" applyProtection="1">
      <alignment horizontal="center" wrapText="1"/>
      <protection hidden="1"/>
    </xf>
    <xf numFmtId="0" fontId="8" fillId="2" borderId="2" xfId="0" applyFont="1" applyFill="1" applyBorder="1" applyAlignment="1" applyProtection="1">
      <alignment horizontal="center" wrapText="1"/>
      <protection hidden="1"/>
    </xf>
    <xf numFmtId="0" fontId="8" fillId="2" borderId="2" xfId="0" applyFont="1" applyFill="1" applyBorder="1" applyAlignment="1" applyProtection="1">
      <alignment horizontal="center"/>
      <protection hidden="1"/>
    </xf>
    <xf numFmtId="0" fontId="7" fillId="0" borderId="2" xfId="0" applyFont="1" applyBorder="1" applyAlignment="1" applyProtection="1">
      <alignment vertical="top"/>
      <protection hidden="1"/>
    </xf>
    <xf numFmtId="0" fontId="8" fillId="2" borderId="5" xfId="0" applyFont="1" applyFill="1" applyBorder="1" applyAlignment="1" applyProtection="1">
      <alignment horizontal="center" vertical="top"/>
      <protection hidden="1"/>
    </xf>
    <xf numFmtId="9" fontId="7" fillId="2" borderId="2" xfId="5" applyFont="1" applyFill="1" applyBorder="1" applyAlignment="1" applyProtection="1">
      <alignment horizontal="center" vertical="top"/>
      <protection hidden="1"/>
    </xf>
    <xf numFmtId="3" fontId="7" fillId="4" borderId="2" xfId="0" applyNumberFormat="1" applyFont="1" applyFill="1" applyBorder="1" applyAlignment="1" applyProtection="1">
      <alignment vertical="top"/>
      <protection hidden="1"/>
    </xf>
    <xf numFmtId="0" fontId="0" fillId="0" borderId="0" xfId="0" applyAlignment="1" applyProtection="1">
      <alignment vertical="top"/>
      <protection hidden="1"/>
    </xf>
    <xf numFmtId="0" fontId="8" fillId="2" borderId="2" xfId="0" applyFont="1" applyFill="1" applyBorder="1" applyAlignment="1" applyProtection="1">
      <alignment horizontal="left"/>
      <protection hidden="1"/>
    </xf>
    <xf numFmtId="0" fontId="16" fillId="0" borderId="0" xfId="27" applyAlignment="1" applyProtection="1">
      <alignment horizontal="center" vertical="center"/>
      <protection hidden="1"/>
    </xf>
    <xf numFmtId="0" fontId="16" fillId="0" borderId="0" xfId="27" applyAlignment="1" applyProtection="1">
      <alignment wrapText="1"/>
      <protection hidden="1"/>
    </xf>
    <xf numFmtId="0" fontId="16" fillId="0" borderId="0" xfId="27" applyProtection="1">
      <protection hidden="1"/>
    </xf>
    <xf numFmtId="3" fontId="8" fillId="2" borderId="2" xfId="4" applyFont="1" applyFill="1" applyBorder="1" applyAlignment="1" applyProtection="1">
      <alignment horizontal="center" vertical="center"/>
      <protection hidden="1"/>
    </xf>
    <xf numFmtId="0" fontId="19" fillId="6" borderId="2" xfId="0" applyFont="1" applyFill="1" applyBorder="1" applyAlignment="1" applyProtection="1">
      <alignment vertical="center" wrapText="1"/>
      <protection hidden="1"/>
    </xf>
    <xf numFmtId="3" fontId="7" fillId="2" borderId="2" xfId="4" applyFont="1" applyFill="1" applyBorder="1" applyProtection="1">
      <protection hidden="1"/>
    </xf>
    <xf numFmtId="3" fontId="8" fillId="2" borderId="2" xfId="4" applyFont="1" applyFill="1" applyBorder="1" applyAlignment="1" applyProtection="1">
      <alignment horizontal="center" vertical="center" wrapText="1"/>
      <protection hidden="1"/>
    </xf>
    <xf numFmtId="3" fontId="2" fillId="0" borderId="0" xfId="4" applyFill="1" applyProtection="1">
      <protection hidden="1"/>
    </xf>
    <xf numFmtId="0" fontId="13" fillId="0" borderId="2" xfId="27" applyFont="1" applyBorder="1" applyAlignment="1" applyProtection="1">
      <alignment horizontal="center" vertical="center"/>
      <protection hidden="1"/>
    </xf>
    <xf numFmtId="0" fontId="13" fillId="0" borderId="2" xfId="27" applyFont="1" applyBorder="1" applyAlignment="1" applyProtection="1">
      <alignment horizontal="right" vertical="top" wrapText="1"/>
      <protection hidden="1"/>
    </xf>
    <xf numFmtId="164" fontId="7" fillId="2" borderId="2" xfId="28" applyNumberFormat="1" applyFont="1" applyFill="1" applyBorder="1" applyAlignment="1" applyProtection="1">
      <alignment vertical="top"/>
      <protection hidden="1"/>
    </xf>
    <xf numFmtId="0" fontId="13" fillId="5" borderId="2" xfId="27" applyFont="1" applyFill="1" applyBorder="1" applyAlignment="1" applyProtection="1">
      <alignment horizontal="center" vertical="center"/>
      <protection hidden="1"/>
    </xf>
    <xf numFmtId="0" fontId="13" fillId="5" borderId="2" xfId="27" applyFont="1" applyFill="1" applyBorder="1" applyAlignment="1" applyProtection="1">
      <alignment horizontal="right" vertical="top" wrapText="1"/>
      <protection hidden="1"/>
    </xf>
    <xf numFmtId="165" fontId="7" fillId="7" borderId="2" xfId="29" applyNumberFormat="1" applyFont="1" applyFill="1" applyBorder="1" applyAlignment="1" applyProtection="1">
      <alignment vertical="top"/>
      <protection hidden="1"/>
    </xf>
    <xf numFmtId="0" fontId="8" fillId="2" borderId="2" xfId="27" applyFont="1" applyFill="1" applyBorder="1" applyAlignment="1" applyProtection="1">
      <alignment horizontal="center" vertical="center"/>
      <protection hidden="1"/>
    </xf>
    <xf numFmtId="0" fontId="8" fillId="2" borderId="2" xfId="27" applyFont="1" applyFill="1" applyBorder="1" applyAlignment="1" applyProtection="1">
      <alignment horizontal="right" vertical="top" wrapText="1"/>
      <protection hidden="1"/>
    </xf>
    <xf numFmtId="164" fontId="7" fillId="2" borderId="2" xfId="28" applyNumberFormat="1" applyFont="1" applyFill="1" applyBorder="1" applyProtection="1">
      <protection hidden="1"/>
    </xf>
    <xf numFmtId="0" fontId="16" fillId="0" borderId="0" xfId="27" applyAlignment="1" applyProtection="1">
      <alignment vertical="top" wrapText="1"/>
      <protection hidden="1"/>
    </xf>
    <xf numFmtId="0" fontId="16" fillId="0" borderId="0" xfId="27" applyAlignment="1" applyProtection="1">
      <alignment vertical="top"/>
      <protection hidden="1"/>
    </xf>
    <xf numFmtId="3" fontId="7" fillId="2" borderId="5" xfId="4" applyFont="1" applyFill="1" applyBorder="1" applyProtection="1">
      <protection hidden="1"/>
    </xf>
    <xf numFmtId="0" fontId="8" fillId="0" borderId="0" xfId="27" applyFont="1" applyFill="1" applyBorder="1" applyAlignment="1" applyProtection="1">
      <alignment horizontal="center" vertical="center"/>
      <protection hidden="1"/>
    </xf>
    <xf numFmtId="0" fontId="8" fillId="0" borderId="0" xfId="27" applyFont="1" applyFill="1" applyBorder="1" applyAlignment="1" applyProtection="1">
      <alignment horizontal="right" vertical="top" wrapText="1"/>
      <protection hidden="1"/>
    </xf>
    <xf numFmtId="164" fontId="7" fillId="0" borderId="0" xfId="28" applyNumberFormat="1" applyFont="1" applyFill="1" applyBorder="1" applyProtection="1">
      <protection hidden="1"/>
    </xf>
    <xf numFmtId="0" fontId="16" fillId="0" borderId="0" xfId="27" applyFill="1" applyProtection="1">
      <protection hidden="1"/>
    </xf>
    <xf numFmtId="0" fontId="16" fillId="0" borderId="0" xfId="27" applyFill="1" applyBorder="1" applyProtection="1">
      <protection hidden="1"/>
    </xf>
    <xf numFmtId="3" fontId="8" fillId="2" borderId="5" xfId="4" applyFont="1" applyFill="1" applyBorder="1" applyAlignment="1" applyProtection="1">
      <alignment horizontal="center" vertical="center"/>
      <protection hidden="1"/>
    </xf>
    <xf numFmtId="3" fontId="8" fillId="2" borderId="3" xfId="4" applyFont="1" applyFill="1" applyBorder="1" applyAlignment="1" applyProtection="1">
      <alignment horizontal="center" vertical="center" wrapText="1"/>
      <protection hidden="1"/>
    </xf>
    <xf numFmtId="0" fontId="13" fillId="0" borderId="5" xfId="27" applyFont="1" applyBorder="1" applyAlignment="1" applyProtection="1">
      <alignment horizontal="center" vertical="center"/>
      <protection hidden="1"/>
    </xf>
    <xf numFmtId="0" fontId="13" fillId="0" borderId="5" xfId="27" applyFont="1" applyBorder="1" applyAlignment="1" applyProtection="1">
      <alignment horizontal="right" vertical="top" wrapText="1"/>
      <protection hidden="1"/>
    </xf>
    <xf numFmtId="0" fontId="13" fillId="5" borderId="5" xfId="27" applyFont="1" applyFill="1" applyBorder="1" applyAlignment="1" applyProtection="1">
      <alignment horizontal="center" vertical="center"/>
      <protection hidden="1"/>
    </xf>
    <xf numFmtId="0" fontId="13" fillId="5" borderId="5" xfId="27" applyFont="1" applyFill="1" applyBorder="1" applyAlignment="1" applyProtection="1">
      <alignment horizontal="right" vertical="top" wrapText="1"/>
      <protection hidden="1"/>
    </xf>
    <xf numFmtId="0" fontId="3" fillId="0" borderId="0" xfId="27" applyFont="1" applyAlignment="1" applyProtection="1">
      <alignment horizontal="center" vertical="center"/>
      <protection hidden="1"/>
    </xf>
    <xf numFmtId="0" fontId="3" fillId="0" borderId="0" xfId="27" applyFont="1" applyAlignment="1" applyProtection="1">
      <alignment wrapText="1"/>
      <protection hidden="1"/>
    </xf>
    <xf numFmtId="0" fontId="3" fillId="0" borderId="0" xfId="27" applyFont="1" applyProtection="1">
      <protection hidden="1"/>
    </xf>
    <xf numFmtId="0" fontId="0" fillId="0" borderId="0" xfId="0" applyBorder="1" applyProtection="1">
      <protection hidden="1"/>
    </xf>
    <xf numFmtId="0" fontId="3" fillId="0" borderId="0" xfId="0" applyFont="1" applyFill="1" applyBorder="1" applyProtection="1">
      <protection hidden="1"/>
    </xf>
    <xf numFmtId="0" fontId="3" fillId="0" borderId="0" xfId="0" applyFont="1" applyProtection="1">
      <protection hidden="1"/>
    </xf>
    <xf numFmtId="0" fontId="4" fillId="0" borderId="0" xfId="0" applyFont="1" applyProtection="1">
      <protection hidden="1"/>
    </xf>
    <xf numFmtId="0" fontId="0" fillId="0" borderId="0" xfId="0" applyAlignment="1" applyProtection="1">
      <alignment vertical="top" wrapText="1"/>
      <protection hidden="1"/>
    </xf>
    <xf numFmtId="164" fontId="12" fillId="7" borderId="2" xfId="2" applyNumberFormat="1" applyFont="1" applyFill="1" applyBorder="1" applyProtection="1">
      <protection hidden="1"/>
    </xf>
    <xf numFmtId="1" fontId="7" fillId="7" borderId="2" xfId="0" applyNumberFormat="1" applyFont="1" applyFill="1" applyBorder="1" applyAlignment="1">
      <alignment horizontal="center" vertical="top"/>
    </xf>
    <xf numFmtId="1" fontId="7" fillId="7" borderId="2" xfId="0" applyNumberFormat="1" applyFont="1" applyFill="1" applyBorder="1" applyAlignment="1">
      <alignment horizontal="left" vertical="top" wrapText="1"/>
    </xf>
    <xf numFmtId="9" fontId="7" fillId="7" borderId="2" xfId="5" applyFont="1" applyFill="1" applyBorder="1" applyAlignment="1" applyProtection="1">
      <alignment horizontal="center" vertical="top"/>
      <protection hidden="1"/>
    </xf>
    <xf numFmtId="0" fontId="7" fillId="7" borderId="2" xfId="0" applyFont="1" applyFill="1" applyBorder="1" applyAlignment="1" applyProtection="1">
      <alignment vertical="top"/>
      <protection hidden="1"/>
    </xf>
    <xf numFmtId="0" fontId="7" fillId="7" borderId="2" xfId="0" applyFont="1" applyFill="1" applyBorder="1" applyAlignment="1" applyProtection="1">
      <alignment horizontal="center" vertical="top" wrapText="1"/>
      <protection hidden="1"/>
    </xf>
    <xf numFmtId="0" fontId="7" fillId="7" borderId="2" xfId="0" applyFont="1" applyFill="1" applyBorder="1" applyAlignment="1" applyProtection="1">
      <alignment vertical="top" wrapText="1"/>
      <protection hidden="1"/>
    </xf>
    <xf numFmtId="0" fontId="5" fillId="0" borderId="0" xfId="0" applyFont="1" applyFill="1" applyBorder="1" applyAlignment="1" applyProtection="1">
      <alignment wrapText="1"/>
      <protection hidden="1"/>
    </xf>
    <xf numFmtId="3" fontId="5" fillId="0" borderId="0" xfId="4" applyFont="1" applyFill="1" applyBorder="1" applyAlignment="1" applyProtection="1">
      <alignment wrapText="1"/>
      <protection hidden="1"/>
    </xf>
    <xf numFmtId="3" fontId="3" fillId="0" borderId="0" xfId="4" applyFont="1" applyFill="1" applyBorder="1" applyAlignment="1" applyProtection="1">
      <alignment wrapText="1"/>
      <protection hidden="1"/>
    </xf>
    <xf numFmtId="3" fontId="3" fillId="0" borderId="0" xfId="0" applyNumberFormat="1" applyFont="1" applyFill="1" applyBorder="1" applyAlignment="1"/>
    <xf numFmtId="0" fontId="7" fillId="7" borderId="5" xfId="0" applyFont="1" applyFill="1" applyBorder="1" applyAlignment="1" applyProtection="1">
      <alignment horizontal="center" vertical="top" wrapText="1"/>
      <protection hidden="1"/>
    </xf>
    <xf numFmtId="164" fontId="7" fillId="0" borderId="2" xfId="4" applyNumberFormat="1" applyFont="1" applyFill="1" applyBorder="1" applyAlignment="1" applyProtection="1">
      <alignment horizontal="left" vertical="top" indent="1"/>
      <protection hidden="1"/>
    </xf>
    <xf numFmtId="0" fontId="0" fillId="0" borderId="0" xfId="0" applyAlignment="1" applyProtection="1">
      <alignment wrapText="1"/>
      <protection hidden="1"/>
    </xf>
    <xf numFmtId="165" fontId="7" fillId="6" borderId="2" xfId="29" applyNumberFormat="1" applyFont="1" applyFill="1" applyBorder="1" applyAlignment="1" applyProtection="1">
      <alignment vertical="top"/>
      <protection hidden="1"/>
    </xf>
    <xf numFmtId="0" fontId="7" fillId="6" borderId="2" xfId="27" applyFont="1" applyFill="1" applyBorder="1" applyProtection="1">
      <protection hidden="1"/>
    </xf>
    <xf numFmtId="0" fontId="2" fillId="0" borderId="0" xfId="27" applyFont="1" applyAlignment="1" applyProtection="1">
      <alignment horizontal="center" vertical="center"/>
      <protection hidden="1"/>
    </xf>
    <xf numFmtId="9" fontId="7" fillId="10" borderId="2" xfId="0" applyNumberFormat="1" applyFont="1" applyFill="1" applyBorder="1" applyAlignment="1" applyProtection="1">
      <alignment vertical="top"/>
      <protection hidden="1"/>
    </xf>
    <xf numFmtId="0" fontId="8" fillId="4" borderId="1" xfId="0" applyFont="1" applyFill="1" applyBorder="1" applyAlignment="1" applyProtection="1">
      <alignment horizontal="center" vertical="top"/>
      <protection hidden="1"/>
    </xf>
    <xf numFmtId="164" fontId="7" fillId="7" borderId="2" xfId="4" applyNumberFormat="1" applyFont="1" applyFill="1" applyBorder="1" applyAlignment="1" applyProtection="1">
      <alignment horizontal="left" vertical="top" indent="1"/>
      <protection hidden="1"/>
    </xf>
    <xf numFmtId="164" fontId="7" fillId="2" borderId="2" xfId="27" applyNumberFormat="1" applyFont="1" applyFill="1" applyBorder="1" applyAlignment="1">
      <alignment horizontal="right" vertical="top"/>
    </xf>
    <xf numFmtId="164" fontId="7" fillId="2" borderId="5" xfId="28" applyNumberFormat="1" applyFont="1" applyFill="1" applyBorder="1" applyProtection="1">
      <protection locked="0"/>
    </xf>
    <xf numFmtId="164" fontId="8" fillId="2" borderId="9" xfId="28" applyNumberFormat="1" applyFont="1" applyFill="1" applyBorder="1" applyProtection="1">
      <protection locked="0"/>
    </xf>
    <xf numFmtId="3" fontId="8" fillId="2" borderId="2" xfId="4" applyFont="1" applyFill="1" applyBorder="1" applyAlignment="1">
      <alignment horizontal="center" wrapText="1"/>
    </xf>
    <xf numFmtId="164" fontId="7" fillId="7" borderId="2" xfId="0" applyNumberFormat="1" applyFont="1" applyFill="1" applyBorder="1" applyAlignment="1" applyProtection="1">
      <alignment horizontal="center"/>
      <protection hidden="1"/>
    </xf>
    <xf numFmtId="3" fontId="7" fillId="4" borderId="5" xfId="0" applyNumberFormat="1" applyFont="1" applyFill="1" applyBorder="1" applyAlignment="1" applyProtection="1">
      <alignment horizontal="center"/>
      <protection hidden="1"/>
    </xf>
    <xf numFmtId="0" fontId="0" fillId="0" borderId="0" xfId="0" applyAlignment="1" applyProtection="1">
      <alignment horizontal="center"/>
      <protection hidden="1"/>
    </xf>
    <xf numFmtId="164" fontId="7" fillId="2" borderId="2" xfId="0" applyNumberFormat="1" applyFont="1" applyFill="1" applyBorder="1" applyAlignment="1" applyProtection="1">
      <alignment horizontal="center" vertical="top"/>
      <protection hidden="1"/>
    </xf>
    <xf numFmtId="164" fontId="7" fillId="2" borderId="11" xfId="0" applyNumberFormat="1" applyFont="1" applyFill="1" applyBorder="1" applyAlignment="1" applyProtection="1">
      <alignment horizontal="center" vertical="top"/>
      <protection hidden="1"/>
    </xf>
    <xf numFmtId="164" fontId="8" fillId="2" borderId="9" xfId="0" applyNumberFormat="1" applyFont="1" applyFill="1" applyBorder="1" applyAlignment="1" applyProtection="1">
      <alignment horizontal="center" vertical="top"/>
      <protection hidden="1"/>
    </xf>
    <xf numFmtId="164" fontId="7" fillId="7" borderId="2" xfId="0" applyNumberFormat="1" applyFont="1" applyFill="1" applyBorder="1" applyAlignment="1" applyProtection="1">
      <alignment horizontal="center" vertical="top"/>
      <protection hidden="1"/>
    </xf>
    <xf numFmtId="3" fontId="7" fillId="4" borderId="5" xfId="0" applyNumberFormat="1" applyFont="1" applyFill="1" applyBorder="1" applyAlignment="1" applyProtection="1">
      <alignment horizontal="center" vertical="top"/>
      <protection hidden="1"/>
    </xf>
    <xf numFmtId="0" fontId="19" fillId="0" borderId="2" xfId="0" applyFont="1" applyBorder="1" applyAlignment="1" applyProtection="1">
      <alignment vertical="center" wrapText="1"/>
      <protection hidden="1"/>
    </xf>
    <xf numFmtId="0" fontId="8" fillId="0" borderId="2" xfId="0" applyFont="1" applyBorder="1" applyAlignment="1" applyProtection="1">
      <alignment vertical="center" wrapText="1"/>
      <protection hidden="1"/>
    </xf>
    <xf numFmtId="3" fontId="8" fillId="0" borderId="2" xfId="4" applyFont="1" applyFill="1" applyBorder="1" applyAlignment="1" applyProtection="1">
      <alignment horizontal="center" vertical="center" wrapText="1"/>
      <protection hidden="1"/>
    </xf>
    <xf numFmtId="3" fontId="8" fillId="0" borderId="2" xfId="4" applyFont="1" applyFill="1" applyBorder="1" applyAlignment="1" applyProtection="1">
      <alignment horizontal="center" wrapText="1"/>
      <protection hidden="1"/>
    </xf>
    <xf numFmtId="0" fontId="13" fillId="0" borderId="2" xfId="27" applyFont="1" applyFill="1" applyBorder="1" applyAlignment="1" applyProtection="1">
      <alignment horizontal="center" vertical="center"/>
      <protection hidden="1"/>
    </xf>
    <xf numFmtId="0" fontId="13" fillId="0" borderId="2" xfId="27" applyFont="1" applyFill="1" applyBorder="1" applyAlignment="1" applyProtection="1">
      <alignment horizontal="right" vertical="top" wrapText="1"/>
      <protection hidden="1"/>
    </xf>
    <xf numFmtId="0" fontId="13" fillId="0" borderId="2" xfId="27" applyFont="1" applyFill="1" applyBorder="1" applyAlignment="1" applyProtection="1">
      <alignment horizontal="right" wrapText="1"/>
      <protection hidden="1"/>
    </xf>
    <xf numFmtId="3" fontId="8" fillId="6" borderId="2" xfId="4" applyFont="1" applyFill="1" applyBorder="1" applyAlignment="1" applyProtection="1">
      <alignment horizontal="center" vertical="center"/>
      <protection hidden="1"/>
    </xf>
    <xf numFmtId="3" fontId="7" fillId="6" borderId="2" xfId="4" applyFont="1" applyFill="1" applyBorder="1" applyProtection="1">
      <protection hidden="1"/>
    </xf>
    <xf numFmtId="0" fontId="8" fillId="6" borderId="2" xfId="27" applyFont="1" applyFill="1" applyBorder="1" applyAlignment="1" applyProtection="1">
      <alignment horizontal="center" vertical="center"/>
      <protection hidden="1"/>
    </xf>
    <xf numFmtId="0" fontId="8" fillId="6" borderId="2" xfId="27" applyFont="1" applyFill="1" applyBorder="1" applyAlignment="1" applyProtection="1">
      <alignment horizontal="right" vertical="top" wrapText="1"/>
      <protection hidden="1"/>
    </xf>
    <xf numFmtId="164" fontId="7" fillId="6" borderId="2" xfId="28" applyNumberFormat="1" applyFont="1" applyFill="1" applyBorder="1" applyProtection="1">
      <protection hidden="1"/>
    </xf>
    <xf numFmtId="3" fontId="8" fillId="6" borderId="2" xfId="4" applyFont="1" applyFill="1" applyBorder="1" applyAlignment="1" applyProtection="1">
      <alignment horizontal="center" wrapText="1"/>
      <protection hidden="1"/>
    </xf>
    <xf numFmtId="164" fontId="7" fillId="6" borderId="2" xfId="28" applyNumberFormat="1" applyFont="1" applyFill="1" applyBorder="1" applyAlignment="1" applyProtection="1">
      <alignment vertical="top"/>
      <protection hidden="1"/>
    </xf>
    <xf numFmtId="3" fontId="7" fillId="6" borderId="5" xfId="4" applyFont="1" applyFill="1" applyBorder="1" applyProtection="1">
      <protection hidden="1"/>
    </xf>
    <xf numFmtId="3" fontId="8" fillId="6" borderId="1" xfId="4" applyFont="1" applyFill="1" applyBorder="1" applyAlignment="1" applyProtection="1">
      <alignment horizontal="center"/>
      <protection hidden="1"/>
    </xf>
    <xf numFmtId="3" fontId="8" fillId="6" borderId="4" xfId="4" applyFont="1" applyFill="1" applyBorder="1" applyAlignment="1" applyProtection="1">
      <alignment horizontal="center"/>
      <protection hidden="1"/>
    </xf>
    <xf numFmtId="3" fontId="8" fillId="6" borderId="2" xfId="4" applyFont="1" applyFill="1" applyBorder="1" applyAlignment="1" applyProtection="1">
      <alignment horizontal="center" vertical="center" wrapText="1"/>
      <protection hidden="1"/>
    </xf>
    <xf numFmtId="3" fontId="8" fillId="6" borderId="3" xfId="4" applyFont="1" applyFill="1" applyBorder="1" applyAlignment="1" applyProtection="1">
      <alignment horizontal="center" wrapText="1"/>
      <protection hidden="1"/>
    </xf>
    <xf numFmtId="3" fontId="8" fillId="2" borderId="5" xfId="4" applyFont="1" applyFill="1" applyBorder="1" applyAlignment="1">
      <alignment horizontal="left" vertical="center" wrapText="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19" fillId="6" borderId="2" xfId="33" applyFont="1" applyFill="1" applyBorder="1" applyAlignment="1" applyProtection="1">
      <alignment vertical="center" wrapText="1"/>
      <protection hidden="1"/>
    </xf>
    <xf numFmtId="0" fontId="8" fillId="6" borderId="2" xfId="33" applyFont="1" applyFill="1" applyBorder="1" applyAlignment="1" applyProtection="1">
      <alignment vertical="center" wrapText="1"/>
      <protection hidden="1"/>
    </xf>
    <xf numFmtId="164" fontId="12" fillId="2" borderId="5" xfId="2" applyNumberFormat="1" applyFont="1" applyFill="1" applyBorder="1" applyProtection="1">
      <protection hidden="1"/>
    </xf>
    <xf numFmtId="164" fontId="12" fillId="2" borderId="11" xfId="2" applyNumberFormat="1" applyFont="1" applyFill="1" applyBorder="1" applyProtection="1">
      <protection hidden="1"/>
    </xf>
    <xf numFmtId="0" fontId="3" fillId="0" borderId="0" xfId="0" applyFont="1" applyFill="1" applyBorder="1" applyProtection="1">
      <protection hidden="1"/>
    </xf>
    <xf numFmtId="0" fontId="19" fillId="6" borderId="1" xfId="0" applyFont="1" applyFill="1" applyBorder="1" applyAlignment="1" applyProtection="1">
      <alignment vertical="center" wrapText="1"/>
      <protection hidden="1"/>
    </xf>
    <xf numFmtId="0" fontId="8" fillId="2" borderId="5" xfId="0" applyFont="1" applyFill="1" applyBorder="1" applyAlignment="1" applyProtection="1">
      <alignment horizontal="right" vertical="top"/>
      <protection hidden="1"/>
    </xf>
    <xf numFmtId="164" fontId="7" fillId="7" borderId="11" xfId="4" applyNumberFormat="1" applyFont="1" applyFill="1" applyBorder="1" applyAlignment="1" applyProtection="1">
      <alignment horizontal="left" vertical="top" indent="1"/>
      <protection hidden="1"/>
    </xf>
    <xf numFmtId="164" fontId="12" fillId="9" borderId="2" xfId="2" applyNumberFormat="1" applyFont="1" applyFill="1" applyBorder="1" applyAlignment="1" applyProtection="1">
      <protection hidden="1"/>
    </xf>
    <xf numFmtId="164" fontId="12" fillId="6" borderId="2" xfId="2" applyNumberFormat="1" applyFont="1" applyFill="1" applyBorder="1" applyAlignment="1" applyProtection="1">
      <protection hidden="1"/>
    </xf>
    <xf numFmtId="168" fontId="12" fillId="6" borderId="2" xfId="2" applyNumberFormat="1" applyFont="1" applyFill="1" applyBorder="1" applyAlignment="1" applyProtection="1">
      <protection hidden="1"/>
    </xf>
    <xf numFmtId="168" fontId="12" fillId="9" borderId="2" xfId="2" applyNumberFormat="1" applyFont="1" applyFill="1" applyBorder="1" applyAlignment="1" applyProtection="1">
      <protection hidden="1"/>
    </xf>
    <xf numFmtId="168" fontId="12" fillId="9" borderId="5" xfId="2" applyNumberFormat="1" applyFont="1" applyFill="1" applyBorder="1" applyAlignment="1" applyProtection="1">
      <protection hidden="1"/>
    </xf>
    <xf numFmtId="164" fontId="12" fillId="6" borderId="11" xfId="2" applyNumberFormat="1" applyFont="1" applyFill="1" applyBorder="1" applyAlignment="1" applyProtection="1">
      <protection hidden="1"/>
    </xf>
    <xf numFmtId="164" fontId="8" fillId="6" borderId="9" xfId="2" applyNumberFormat="1" applyFont="1" applyFill="1" applyBorder="1" applyProtection="1">
      <protection hidden="1"/>
    </xf>
    <xf numFmtId="3" fontId="8" fillId="2" borderId="5" xfId="4" applyFont="1" applyFill="1" applyBorder="1" applyAlignment="1" applyProtection="1">
      <alignment horizontal="right" wrapText="1"/>
      <protection hidden="1"/>
    </xf>
    <xf numFmtId="168" fontId="12" fillId="9" borderId="4" xfId="2" applyNumberFormat="1" applyFont="1" applyFill="1" applyBorder="1" applyAlignment="1" applyProtection="1">
      <protection hidden="1"/>
    </xf>
    <xf numFmtId="164" fontId="12" fillId="6" borderId="11" xfId="2" applyNumberFormat="1" applyFont="1" applyFill="1" applyBorder="1" applyProtection="1">
      <protection hidden="1"/>
    </xf>
    <xf numFmtId="0" fontId="0" fillId="0" borderId="0" xfId="0" applyFill="1" applyBorder="1" applyAlignment="1" applyProtection="1">
      <alignment vertical="top"/>
      <protection hidden="1"/>
    </xf>
    <xf numFmtId="0" fontId="3" fillId="2" borderId="5"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3" fontId="11" fillId="0" borderId="0" xfId="4" applyFont="1" applyFill="1" applyBorder="1" applyAlignment="1">
      <alignment horizontal="center"/>
    </xf>
    <xf numFmtId="0" fontId="3" fillId="0" borderId="0" xfId="0" applyFont="1" applyFill="1" applyBorder="1" applyAlignment="1">
      <alignment horizontal="center"/>
    </xf>
    <xf numFmtId="166" fontId="8" fillId="2" borderId="1" xfId="4" applyNumberFormat="1" applyFont="1" applyFill="1" applyBorder="1" applyAlignment="1" applyProtection="1">
      <alignment horizontal="center"/>
      <protection hidden="1"/>
    </xf>
    <xf numFmtId="166" fontId="8" fillId="2" borderId="10" xfId="4" applyNumberFormat="1" applyFont="1" applyFill="1" applyBorder="1" applyAlignment="1" applyProtection="1">
      <alignment horizontal="center"/>
      <protection hidden="1"/>
    </xf>
    <xf numFmtId="164" fontId="12" fillId="8" borderId="5" xfId="2" applyNumberFormat="1" applyFont="1" applyFill="1" applyBorder="1" applyAlignment="1" applyProtection="1">
      <alignment horizontal="center"/>
      <protection hidden="1"/>
    </xf>
    <xf numFmtId="164" fontId="12" fillId="8" borderId="1" xfId="2" applyNumberFormat="1" applyFont="1" applyFill="1" applyBorder="1" applyAlignment="1" applyProtection="1">
      <alignment horizontal="center"/>
      <protection hidden="1"/>
    </xf>
    <xf numFmtId="164" fontId="12" fillId="8" borderId="4" xfId="2" applyNumberFormat="1" applyFont="1" applyFill="1" applyBorder="1" applyAlignment="1" applyProtection="1">
      <alignment horizontal="center"/>
      <protection hidden="1"/>
    </xf>
    <xf numFmtId="0" fontId="5" fillId="0" borderId="0" xfId="0" applyFont="1" applyAlignment="1" applyProtection="1">
      <alignment horizontal="left"/>
      <protection hidden="1"/>
    </xf>
    <xf numFmtId="3" fontId="3" fillId="0" borderId="0" xfId="0" applyNumberFormat="1" applyFont="1" applyAlignment="1" applyProtection="1">
      <alignment horizontal="left"/>
      <protection hidden="1"/>
    </xf>
    <xf numFmtId="0" fontId="3" fillId="0" borderId="0" xfId="0" applyFont="1" applyAlignment="1" applyProtection="1">
      <alignment horizontal="left"/>
      <protection hidden="1"/>
    </xf>
    <xf numFmtId="165" fontId="8" fillId="2" borderId="5" xfId="1" applyNumberFormat="1" applyFont="1" applyFill="1" applyBorder="1" applyAlignment="1" applyProtection="1">
      <alignment horizontal="left" vertical="top" wrapText="1"/>
      <protection hidden="1"/>
    </xf>
    <xf numFmtId="165" fontId="8" fillId="2" borderId="1" xfId="1" applyNumberFormat="1" applyFont="1" applyFill="1" applyBorder="1" applyAlignment="1" applyProtection="1">
      <alignment horizontal="left" vertical="top" wrapText="1"/>
      <protection hidden="1"/>
    </xf>
    <xf numFmtId="165" fontId="8" fillId="2" borderId="4" xfId="1" applyNumberFormat="1" applyFont="1" applyFill="1" applyBorder="1" applyAlignment="1" applyProtection="1">
      <alignment horizontal="left" vertical="top" wrapText="1"/>
      <protection hidden="1"/>
    </xf>
    <xf numFmtId="165" fontId="8" fillId="2" borderId="5" xfId="1" applyNumberFormat="1" applyFont="1" applyFill="1" applyBorder="1" applyAlignment="1" applyProtection="1">
      <alignment horizontal="left" vertical="center" wrapText="1"/>
      <protection hidden="1"/>
    </xf>
    <xf numFmtId="165" fontId="8" fillId="2" borderId="1" xfId="1" applyNumberFormat="1" applyFont="1" applyFill="1" applyBorder="1" applyAlignment="1" applyProtection="1">
      <alignment horizontal="left" vertical="center" wrapText="1"/>
      <protection hidden="1"/>
    </xf>
    <xf numFmtId="165" fontId="8" fillId="2" borderId="4" xfId="1" applyNumberFormat="1" applyFont="1" applyFill="1" applyBorder="1" applyAlignment="1" applyProtection="1">
      <alignment horizontal="left" vertical="center" wrapText="1"/>
      <protection hidden="1"/>
    </xf>
    <xf numFmtId="165" fontId="8" fillId="2" borderId="5" xfId="1" applyNumberFormat="1" applyFont="1" applyFill="1" applyBorder="1" applyAlignment="1" applyProtection="1">
      <alignment horizontal="left" vertical="top"/>
      <protection hidden="1"/>
    </xf>
    <xf numFmtId="165" fontId="8" fillId="2" borderId="1" xfId="1" applyNumberFormat="1" applyFont="1" applyFill="1" applyBorder="1" applyAlignment="1" applyProtection="1">
      <alignment horizontal="left" vertical="top"/>
      <protection hidden="1"/>
    </xf>
    <xf numFmtId="165" fontId="8" fillId="2" borderId="4" xfId="1" applyNumberFormat="1" applyFont="1" applyFill="1" applyBorder="1" applyAlignment="1" applyProtection="1">
      <alignment horizontal="left" vertical="top"/>
      <protection hidden="1"/>
    </xf>
    <xf numFmtId="165" fontId="8" fillId="2" borderId="5" xfId="1" applyNumberFormat="1" applyFont="1" applyFill="1" applyBorder="1" applyAlignment="1" applyProtection="1">
      <alignment horizontal="left" wrapText="1"/>
      <protection hidden="1"/>
    </xf>
    <xf numFmtId="165" fontId="8" fillId="2" borderId="1" xfId="1" applyNumberFormat="1" applyFont="1" applyFill="1" applyBorder="1" applyAlignment="1" applyProtection="1">
      <alignment horizontal="left" wrapText="1"/>
      <protection hidden="1"/>
    </xf>
    <xf numFmtId="165" fontId="8" fillId="2" borderId="4" xfId="1" applyNumberFormat="1" applyFont="1" applyFill="1" applyBorder="1" applyAlignment="1" applyProtection="1">
      <alignment horizontal="left" wrapText="1"/>
      <protection hidden="1"/>
    </xf>
    <xf numFmtId="0" fontId="5" fillId="0" borderId="0" xfId="27" applyFont="1" applyAlignment="1" applyProtection="1">
      <alignment horizontal="left" vertical="top"/>
      <protection hidden="1"/>
    </xf>
    <xf numFmtId="0" fontId="5" fillId="0" borderId="0" xfId="27" applyFont="1" applyAlignment="1" applyProtection="1">
      <alignment horizontal="left" vertical="center"/>
      <protection hidden="1"/>
    </xf>
    <xf numFmtId="3" fontId="3" fillId="0" borderId="0" xfId="27" applyNumberFormat="1" applyFont="1" applyAlignment="1" applyProtection="1">
      <alignment horizontal="left" vertical="center"/>
      <protection hidden="1"/>
    </xf>
    <xf numFmtId="0" fontId="3" fillId="0" borderId="0" xfId="27" applyFont="1" applyAlignment="1" applyProtection="1">
      <alignment horizontal="left" vertical="center"/>
      <protection hidden="1"/>
    </xf>
    <xf numFmtId="3" fontId="3" fillId="0" borderId="0" xfId="0" applyNumberFormat="1" applyFont="1" applyFill="1" applyBorder="1" applyProtection="1">
      <protection hidden="1"/>
    </xf>
    <xf numFmtId="0" fontId="3" fillId="0" borderId="0" xfId="0" applyFont="1" applyFill="1" applyBorder="1" applyProtection="1">
      <protection hidden="1"/>
    </xf>
    <xf numFmtId="0" fontId="2" fillId="0" borderId="0" xfId="0" applyFont="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0" xfId="0" applyFont="1" applyBorder="1" applyAlignment="1" applyProtection="1">
      <alignment horizontal="left" vertical="top" wrapText="1"/>
      <protection hidden="1"/>
    </xf>
    <xf numFmtId="0" fontId="0" fillId="0" borderId="0" xfId="0" applyAlignment="1" applyProtection="1">
      <alignment vertical="top" wrapText="1"/>
      <protection hidden="1"/>
    </xf>
    <xf numFmtId="0" fontId="4" fillId="0" borderId="0" xfId="0" applyFont="1" applyAlignment="1" applyProtection="1">
      <alignment wrapText="1"/>
      <protection hidden="1"/>
    </xf>
    <xf numFmtId="0" fontId="0" fillId="0" borderId="0" xfId="0" applyAlignment="1" applyProtection="1">
      <alignment wrapText="1"/>
      <protection hidden="1"/>
    </xf>
    <xf numFmtId="3" fontId="3" fillId="0" borderId="0" xfId="27" applyNumberFormat="1" applyFont="1" applyFill="1" applyBorder="1"/>
    <xf numFmtId="0" fontId="3" fillId="0" borderId="0" xfId="27" applyFont="1" applyFill="1" applyBorder="1"/>
    <xf numFmtId="0" fontId="2" fillId="0" borderId="0" xfId="27" applyFont="1" applyAlignment="1" applyProtection="1">
      <alignment horizontal="left" wrapText="1"/>
    </xf>
    <xf numFmtId="0" fontId="2" fillId="0" borderId="0" xfId="27" applyFont="1" applyBorder="1" applyAlignment="1" applyProtection="1">
      <alignment horizontal="left" vertical="top" wrapText="1"/>
    </xf>
    <xf numFmtId="0" fontId="16" fillId="0" borderId="0" xfId="27" applyAlignment="1">
      <alignment vertical="top" wrapText="1"/>
    </xf>
    <xf numFmtId="0" fontId="2" fillId="0" borderId="0" xfId="27" applyFont="1" applyAlignment="1">
      <alignment wrapText="1"/>
    </xf>
    <xf numFmtId="0" fontId="16" fillId="0" borderId="0" xfId="27" applyAlignment="1">
      <alignment wrapText="1"/>
    </xf>
    <xf numFmtId="0" fontId="2" fillId="0" borderId="0" xfId="0" applyFont="1" applyAlignment="1">
      <alignment wrapText="1"/>
    </xf>
    <xf numFmtId="0" fontId="0" fillId="0" borderId="0" xfId="0" applyAlignment="1">
      <alignment wrapText="1"/>
    </xf>
    <xf numFmtId="0" fontId="2" fillId="0" borderId="0" xfId="0" applyFont="1" applyFill="1" applyBorder="1" applyAlignment="1">
      <alignment vertical="top" wrapText="1"/>
    </xf>
    <xf numFmtId="0" fontId="3" fillId="0" borderId="0" xfId="0" applyFont="1" applyFill="1" applyBorder="1" applyAlignment="1">
      <alignment vertical="top" wrapText="1"/>
    </xf>
  </cellXfs>
  <cellStyles count="38">
    <cellStyle name="Comma" xfId="1" builtinId="3"/>
    <cellStyle name="Comma 2" xfId="29"/>
    <cellStyle name="Comma 3" xfId="34"/>
    <cellStyle name="Currency" xfId="2" builtinId="4"/>
    <cellStyle name="Currency 2" xfId="28"/>
    <cellStyle name="Currency 3" xfId="35"/>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3" builtinId="8"/>
    <cellStyle name="Normal" xfId="0" builtinId="0"/>
    <cellStyle name="Normal 2" xfId="30"/>
    <cellStyle name="Normal 3" xfId="27"/>
    <cellStyle name="Normal 3 2" xfId="37"/>
    <cellStyle name="Normal 4" xfId="33"/>
    <cellStyle name="Normal 5" xfId="32"/>
    <cellStyle name="Normal_Pricinginfrastructure v2" xfId="4"/>
    <cellStyle name="Percent" xfId="5" builtinId="5"/>
    <cellStyle name="Percent 2" xfId="31"/>
    <cellStyle name="Percent 3" xfId="3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tract%20Management\CW\CW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 Labor Rates"/>
      <sheetName val="3. Implementation"/>
      <sheetName val="4. Hosting-Storage Services"/>
      <sheetName val="5. Operations Support"/>
    </sheetNames>
    <sheetDataSet>
      <sheetData sheetId="0"/>
      <sheetData sheetId="1"/>
      <sheetData sheetId="2"/>
      <sheetData sheetId="3"/>
      <sheetData sheetId="4">
        <row r="27">
          <cell r="B27" t="str">
            <v>Year 1</v>
          </cell>
          <cell r="C27" t="str">
            <v>Year 2</v>
          </cell>
          <cell r="D27" t="str">
            <v>Year 3</v>
          </cell>
          <cell r="E27" t="str">
            <v>Year 4</v>
          </cell>
          <cell r="F27" t="str">
            <v>Year 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H21"/>
  <sheetViews>
    <sheetView showGridLines="0" zoomScale="110" zoomScaleNormal="110" workbookViewId="0">
      <selection activeCell="F6" sqref="F6"/>
    </sheetView>
  </sheetViews>
  <sheetFormatPr defaultColWidth="8.85546875" defaultRowHeight="12.75" x14ac:dyDescent="0.2"/>
  <cols>
    <col min="1" max="1" width="10.28515625" customWidth="1"/>
    <col min="2" max="2" width="108.7109375" customWidth="1"/>
  </cols>
  <sheetData>
    <row r="1" spans="1:8" s="8" customFormat="1" ht="15.75" x14ac:dyDescent="0.25">
      <c r="A1" s="23" t="str">
        <f>TOC!A1</f>
        <v>Covered CA Enterprise Analytics Solution RFP: Cost Workbook</v>
      </c>
      <c r="B1" s="23"/>
      <c r="C1" s="9"/>
      <c r="D1" s="245"/>
      <c r="E1" s="245"/>
      <c r="F1" s="245"/>
      <c r="G1" s="245"/>
      <c r="H1" s="13"/>
    </row>
    <row r="2" spans="1:8" ht="17.25" customHeight="1" x14ac:dyDescent="0.2">
      <c r="A2" s="41" t="str">
        <f>TOC!A2</f>
        <v>Table of Contents</v>
      </c>
      <c r="B2" s="23"/>
    </row>
    <row r="3" spans="1:8" s="8" customFormat="1" ht="16.5" customHeight="1" x14ac:dyDescent="0.2">
      <c r="A3" s="41" t="str">
        <f>TOC!A3</f>
        <v>Vendor:</v>
      </c>
      <c r="B3" s="16" t="s">
        <v>45</v>
      </c>
    </row>
    <row r="4" spans="1:8" s="8" customFormat="1" ht="10.5" customHeight="1" x14ac:dyDescent="0.2">
      <c r="A4" s="22"/>
      <c r="B4" s="9"/>
    </row>
    <row r="5" spans="1:8" ht="54.75" customHeight="1" x14ac:dyDescent="0.2">
      <c r="A5" s="243" t="s">
        <v>67</v>
      </c>
      <c r="B5" s="244"/>
    </row>
    <row r="6" spans="1:8" ht="25.5" x14ac:dyDescent="0.2">
      <c r="A6" s="30">
        <v>1</v>
      </c>
      <c r="B6" s="40" t="s">
        <v>57</v>
      </c>
    </row>
    <row r="7" spans="1:8" ht="38.25" x14ac:dyDescent="0.2">
      <c r="A7" s="30">
        <f>A6+1</f>
        <v>2</v>
      </c>
      <c r="B7" s="43" t="s">
        <v>58</v>
      </c>
    </row>
    <row r="8" spans="1:8" ht="27" customHeight="1" x14ac:dyDescent="0.2">
      <c r="A8" s="30">
        <f>A7+1</f>
        <v>3</v>
      </c>
      <c r="B8" s="43" t="s">
        <v>159</v>
      </c>
    </row>
    <row r="9" spans="1:8" ht="31.5" customHeight="1" x14ac:dyDescent="0.2">
      <c r="A9" s="30">
        <f t="shared" ref="A9:A14" si="0">A8+1</f>
        <v>4</v>
      </c>
      <c r="B9" s="42" t="s">
        <v>56</v>
      </c>
    </row>
    <row r="10" spans="1:8" ht="93.75" customHeight="1" x14ac:dyDescent="0.2">
      <c r="A10" s="30">
        <f t="shared" si="0"/>
        <v>5</v>
      </c>
      <c r="B10" s="66" t="s">
        <v>64</v>
      </c>
    </row>
    <row r="11" spans="1:8" ht="51" x14ac:dyDescent="0.2">
      <c r="A11" s="30">
        <f t="shared" si="0"/>
        <v>6</v>
      </c>
      <c r="B11" s="36" t="s">
        <v>55</v>
      </c>
    </row>
    <row r="12" spans="1:8" ht="51" x14ac:dyDescent="0.2">
      <c r="A12" s="30">
        <f t="shared" si="0"/>
        <v>7</v>
      </c>
      <c r="B12" s="43" t="s">
        <v>51</v>
      </c>
    </row>
    <row r="13" spans="1:8" ht="20.100000000000001" customHeight="1" x14ac:dyDescent="0.2">
      <c r="A13" s="30">
        <f t="shared" si="0"/>
        <v>8</v>
      </c>
      <c r="B13" s="44" t="s">
        <v>53</v>
      </c>
    </row>
    <row r="14" spans="1:8" s="5" customFormat="1" ht="44.25" customHeight="1" x14ac:dyDescent="0.2">
      <c r="A14" s="30">
        <f t="shared" si="0"/>
        <v>9</v>
      </c>
      <c r="B14" s="44" t="s">
        <v>52</v>
      </c>
    </row>
    <row r="15" spans="1:8" ht="51" customHeight="1" x14ac:dyDescent="0.2"/>
    <row r="16" spans="1:8" ht="47.25" customHeight="1" x14ac:dyDescent="0.2"/>
    <row r="18" spans="1:1" x14ac:dyDescent="0.2">
      <c r="A18" s="7"/>
    </row>
    <row r="19" spans="1:1" x14ac:dyDescent="0.2">
      <c r="A19" s="7"/>
    </row>
    <row r="20" spans="1:1" x14ac:dyDescent="0.2">
      <c r="A20" s="7"/>
    </row>
    <row r="21" spans="1:1" x14ac:dyDescent="0.2">
      <c r="A21" s="7"/>
    </row>
  </sheetData>
  <protectedRanges>
    <protectedRange sqref="B3" name="Instructions"/>
  </protectedRanges>
  <mergeCells count="2">
    <mergeCell ref="A5:B5"/>
    <mergeCell ref="D1:G1"/>
  </mergeCells>
  <phoneticPr fontId="0" type="noConversion"/>
  <pageMargins left="0.5" right="0.5" top="1" bottom="1" header="0.5" footer="0.5"/>
  <pageSetup scale="79" fitToHeight="0" orientation="landscape" horizontalDpi="4294967293" verticalDpi="4294967293" r:id="rId1"/>
  <headerFooter alignWithMargins="0">
    <oddHeader>&amp;L&amp;"Arial,Bold"&amp;A&amp;C&amp;"Arial,Bold"&amp;9CONFIDENTIAL-
Page &amp;P&amp;RFor Use With RFP 2013-08</oddHeader>
    <oddFooter xml:space="preserve">&amp;L&amp;G&amp;C&amp;D
&amp;F
</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D17"/>
  <sheetViews>
    <sheetView showGridLines="0" zoomScale="120" zoomScaleNormal="120" zoomScalePageLayoutView="120" workbookViewId="0">
      <selection activeCell="B16" sqref="B16"/>
    </sheetView>
  </sheetViews>
  <sheetFormatPr defaultColWidth="8.85546875" defaultRowHeight="12.75" x14ac:dyDescent="0.2"/>
  <cols>
    <col min="1" max="1" width="24" customWidth="1"/>
    <col min="2" max="2" width="67.42578125" customWidth="1"/>
  </cols>
  <sheetData>
    <row r="1" spans="1:4" ht="15.75" x14ac:dyDescent="0.25">
      <c r="A1" s="33" t="s">
        <v>66</v>
      </c>
      <c r="B1" s="3"/>
      <c r="D1" s="26"/>
    </row>
    <row r="2" spans="1:4" ht="17.25" customHeight="1" x14ac:dyDescent="0.2">
      <c r="A2" s="23" t="s">
        <v>19</v>
      </c>
      <c r="B2" s="23"/>
    </row>
    <row r="3" spans="1:4" ht="22.5" customHeight="1" x14ac:dyDescent="0.2">
      <c r="A3" s="34" t="s">
        <v>44</v>
      </c>
      <c r="B3" s="68" t="str">
        <f>'Instructions '!B3</f>
        <v>Insert Vendor Name</v>
      </c>
    </row>
    <row r="4" spans="1:4" x14ac:dyDescent="0.2">
      <c r="A4" s="246"/>
      <c r="B4" s="246"/>
    </row>
    <row r="5" spans="1:4" ht="27.75" customHeight="1" x14ac:dyDescent="0.2">
      <c r="A5" s="11" t="s">
        <v>5</v>
      </c>
      <c r="B5" s="10" t="s">
        <v>1</v>
      </c>
      <c r="D5" s="26"/>
    </row>
    <row r="6" spans="1:4" ht="30" customHeight="1" x14ac:dyDescent="0.2">
      <c r="A6" s="14" t="s">
        <v>6</v>
      </c>
      <c r="B6" s="15" t="s">
        <v>27</v>
      </c>
    </row>
    <row r="7" spans="1:4" ht="30" customHeight="1" x14ac:dyDescent="0.2">
      <c r="A7" s="37" t="s">
        <v>32</v>
      </c>
      <c r="B7" s="15" t="s">
        <v>46</v>
      </c>
    </row>
    <row r="8" spans="1:4" ht="30" customHeight="1" x14ac:dyDescent="0.2">
      <c r="A8" s="45" t="s">
        <v>43</v>
      </c>
      <c r="B8" s="46" t="s">
        <v>26</v>
      </c>
    </row>
    <row r="9" spans="1:4" ht="30" customHeight="1" x14ac:dyDescent="0.2">
      <c r="A9" s="38" t="s">
        <v>33</v>
      </c>
      <c r="B9" s="67" t="s">
        <v>116</v>
      </c>
    </row>
    <row r="10" spans="1:4" ht="30" customHeight="1" x14ac:dyDescent="0.2">
      <c r="A10" s="38" t="s">
        <v>115</v>
      </c>
      <c r="B10" s="67" t="s">
        <v>117</v>
      </c>
    </row>
    <row r="11" spans="1:4" ht="36.6" customHeight="1" x14ac:dyDescent="0.2">
      <c r="A11" s="39" t="s">
        <v>114</v>
      </c>
      <c r="B11" s="67" t="s">
        <v>47</v>
      </c>
    </row>
    <row r="12" spans="1:4" ht="30" customHeight="1" x14ac:dyDescent="0.2">
      <c r="A12" s="38" t="s">
        <v>118</v>
      </c>
      <c r="B12" s="15" t="s">
        <v>48</v>
      </c>
      <c r="C12" s="1"/>
    </row>
    <row r="13" spans="1:4" ht="20.25" customHeight="1" x14ac:dyDescent="0.2">
      <c r="A13" s="6"/>
      <c r="B13" s="4"/>
      <c r="C13" s="1"/>
    </row>
    <row r="14" spans="1:4" x14ac:dyDescent="0.2">
      <c r="A14" s="6"/>
      <c r="B14" s="26"/>
      <c r="C14" s="1"/>
    </row>
    <row r="15" spans="1:4" x14ac:dyDescent="0.2">
      <c r="A15" s="6"/>
      <c r="B15" s="26"/>
      <c r="C15" s="1"/>
    </row>
    <row r="16" spans="1:4" x14ac:dyDescent="0.2">
      <c r="A16" s="6"/>
      <c r="B16" s="26"/>
      <c r="C16" s="1"/>
    </row>
    <row r="17" spans="2:2" x14ac:dyDescent="0.2">
      <c r="B17" s="26"/>
    </row>
  </sheetData>
  <mergeCells count="1">
    <mergeCell ref="A4:B4"/>
  </mergeCells>
  <phoneticPr fontId="0" type="noConversion"/>
  <hyperlinks>
    <hyperlink ref="A6" location="'Instructions '!A1" display="'Instructions '!A1"/>
    <hyperlink ref="A9" location="'3. Implementation'!A1" display="3. Implementation"/>
    <hyperlink ref="A8" location="'2.Labor Rates'!A1" display="2. Labor Rates"/>
    <hyperlink ref="A7" location="'1. Total Cost Summary'!A1" display="1. Total Cost Summary"/>
    <hyperlink ref="A11" location="'5. Operations Support'!A1" display="5. Operations Support"/>
    <hyperlink ref="A12" location="'6. Cost Assumptions'!A1" display="6. Cost Assumptions"/>
    <hyperlink ref="A10" location="'4. Hosting-Storage Services'!A1" display="4.Hosting-Storage Services"/>
  </hyperlinks>
  <pageMargins left="0.5" right="0.5" top="1" bottom="1" header="0.5" footer="0.5"/>
  <pageSetup orientation="landscape" horizontalDpi="4294967293" verticalDpi="4294967293" r:id="rId1"/>
  <headerFooter alignWithMargins="0">
    <oddHeader>&amp;L&amp;11&amp;A&amp;C&amp;"Arial,Bold"&amp;9CONFIDENTIAL-
Page &amp;P&amp;RFor Use With RFP 2013-08</oddHeader>
    <oddFooter>&amp;L&amp;G&amp;C&amp;9&amp;D
&amp;F</oddFooter>
  </headerFooter>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J28"/>
  <sheetViews>
    <sheetView showGridLines="0" tabSelected="1" zoomScaleNormal="100" workbookViewId="0">
      <selection activeCell="C9" sqref="C9"/>
    </sheetView>
  </sheetViews>
  <sheetFormatPr defaultColWidth="8.85546875" defaultRowHeight="12.75" x14ac:dyDescent="0.2"/>
  <cols>
    <col min="1" max="1" width="5" style="69" customWidth="1"/>
    <col min="2" max="2" width="117.140625" style="80" customWidth="1"/>
    <col min="3" max="9" width="9.7109375" style="73" customWidth="1"/>
    <col min="10" max="16384" width="8.85546875" style="73"/>
  </cols>
  <sheetData>
    <row r="1" spans="1:10" ht="15.75" x14ac:dyDescent="0.25">
      <c r="B1" s="167" t="str">
        <f>TOC!A1</f>
        <v>Covered CA Enterprise Analytics Solution RFP: Cost Workbook</v>
      </c>
      <c r="C1" s="70"/>
      <c r="D1" s="70"/>
      <c r="E1" s="71"/>
      <c r="F1" s="72"/>
      <c r="G1" s="72"/>
      <c r="H1" s="72"/>
    </row>
    <row r="2" spans="1:10" ht="15" x14ac:dyDescent="0.2">
      <c r="B2" s="168" t="s">
        <v>20</v>
      </c>
      <c r="C2" s="74"/>
      <c r="D2" s="75"/>
      <c r="E2" s="76"/>
      <c r="F2" s="77"/>
      <c r="G2" s="78"/>
      <c r="H2" s="77"/>
    </row>
    <row r="3" spans="1:10" ht="16.5" customHeight="1" x14ac:dyDescent="0.2">
      <c r="B3" s="169" t="str">
        <f>'Instructions '!B3</f>
        <v>Insert Vendor Name</v>
      </c>
      <c r="C3" s="79"/>
      <c r="D3" s="71"/>
    </row>
    <row r="4" spans="1:10" ht="11.25" customHeight="1" x14ac:dyDescent="0.2">
      <c r="C4" s="81"/>
      <c r="F4" s="82"/>
      <c r="G4" s="82"/>
      <c r="H4" s="82"/>
    </row>
    <row r="5" spans="1:10" x14ac:dyDescent="0.2">
      <c r="A5" s="83"/>
      <c r="B5" s="84" t="s">
        <v>20</v>
      </c>
      <c r="C5" s="85"/>
      <c r="D5" s="86"/>
      <c r="E5" s="87"/>
      <c r="F5" s="87"/>
      <c r="G5" s="87"/>
      <c r="H5" s="87"/>
      <c r="I5" s="88"/>
      <c r="J5" s="71"/>
    </row>
    <row r="6" spans="1:10" ht="33.75" x14ac:dyDescent="0.2">
      <c r="A6" s="83"/>
      <c r="B6" s="89" t="s">
        <v>1</v>
      </c>
      <c r="C6" s="90" t="s">
        <v>96</v>
      </c>
      <c r="D6" s="89" t="s">
        <v>36</v>
      </c>
      <c r="E6" s="89" t="s">
        <v>37</v>
      </c>
      <c r="F6" s="89" t="s">
        <v>38</v>
      </c>
      <c r="G6" s="89" t="s">
        <v>39</v>
      </c>
      <c r="H6" s="89" t="s">
        <v>40</v>
      </c>
      <c r="I6" s="91" t="s">
        <v>112</v>
      </c>
    </row>
    <row r="7" spans="1:10" ht="19.5" customHeight="1" x14ac:dyDescent="0.2">
      <c r="A7" s="83" t="s">
        <v>81</v>
      </c>
      <c r="B7" s="92" t="s">
        <v>141</v>
      </c>
      <c r="C7" s="93">
        <f>'3. Implementation'!D8</f>
        <v>0</v>
      </c>
      <c r="D7" s="249"/>
      <c r="E7" s="250"/>
      <c r="F7" s="250"/>
      <c r="G7" s="250"/>
      <c r="H7" s="250"/>
      <c r="I7" s="251"/>
    </row>
    <row r="8" spans="1:10" ht="18.75" customHeight="1" x14ac:dyDescent="0.2">
      <c r="A8" s="83" t="s">
        <v>41</v>
      </c>
      <c r="B8" s="92" t="s">
        <v>160</v>
      </c>
      <c r="C8" s="96"/>
      <c r="D8" s="97">
        <f>'3. Implementation'!D14</f>
        <v>0</v>
      </c>
      <c r="E8" s="97">
        <f>'3. Implementation'!E14</f>
        <v>0</v>
      </c>
      <c r="F8" s="97">
        <f>'3. Implementation'!F14</f>
        <v>0</v>
      </c>
      <c r="G8" s="97">
        <f>'3. Implementation'!G14</f>
        <v>0</v>
      </c>
      <c r="H8" s="97">
        <f>'3. Implementation'!H14</f>
        <v>0</v>
      </c>
      <c r="I8" s="97">
        <f>SUM(D8:H8)</f>
        <v>0</v>
      </c>
    </row>
    <row r="9" spans="1:10" ht="17.25" customHeight="1" x14ac:dyDescent="0.2">
      <c r="A9" s="83" t="s">
        <v>63</v>
      </c>
      <c r="B9" s="92" t="s">
        <v>74</v>
      </c>
      <c r="C9" s="98">
        <f>'5. Operations Support'!C9</f>
        <v>0</v>
      </c>
      <c r="D9" s="233">
        <f>'5. Operations Support'!D9</f>
        <v>0</v>
      </c>
      <c r="E9" s="233">
        <f>'5. Operations Support'!E9</f>
        <v>0</v>
      </c>
      <c r="F9" s="233">
        <f>'5. Operations Support'!F9</f>
        <v>0</v>
      </c>
      <c r="G9" s="233">
        <f>'5. Operations Support'!G9</f>
        <v>0</v>
      </c>
      <c r="H9" s="233">
        <f>'5. Operations Support'!H9</f>
        <v>0</v>
      </c>
      <c r="I9" s="233">
        <f>SUM(D9:H9)</f>
        <v>0</v>
      </c>
    </row>
    <row r="10" spans="1:10" ht="16.5" customHeight="1" x14ac:dyDescent="0.2">
      <c r="A10" s="83" t="s">
        <v>82</v>
      </c>
      <c r="B10" s="92" t="s">
        <v>142</v>
      </c>
      <c r="C10" s="93">
        <f>'3. Implementation'!D21</f>
        <v>0</v>
      </c>
      <c r="D10" s="232"/>
      <c r="E10" s="232"/>
      <c r="F10" s="232"/>
      <c r="G10" s="232"/>
      <c r="H10" s="232"/>
      <c r="I10" s="232"/>
    </row>
    <row r="11" spans="1:10" ht="17.25" customHeight="1" x14ac:dyDescent="0.2">
      <c r="A11" s="83" t="s">
        <v>83</v>
      </c>
      <c r="B11" s="92" t="s">
        <v>143</v>
      </c>
      <c r="C11" s="95"/>
      <c r="D11" s="97">
        <f>'3. Implementation'!D28</f>
        <v>0</v>
      </c>
      <c r="E11" s="97">
        <f>'3. Implementation'!E28</f>
        <v>0</v>
      </c>
      <c r="F11" s="97">
        <f>'3. Implementation'!F28</f>
        <v>0</v>
      </c>
      <c r="G11" s="97">
        <f>'3. Implementation'!G28</f>
        <v>0</v>
      </c>
      <c r="H11" s="97">
        <f>'3. Implementation'!H28</f>
        <v>0</v>
      </c>
      <c r="I11" s="97">
        <f>SUM(D11:H11)</f>
        <v>0</v>
      </c>
    </row>
    <row r="12" spans="1:10" ht="15.75" customHeight="1" x14ac:dyDescent="0.2">
      <c r="A12" s="83" t="s">
        <v>84</v>
      </c>
      <c r="B12" s="92" t="s">
        <v>144</v>
      </c>
      <c r="C12" s="98">
        <f>'3. Implementation'!D34</f>
        <v>0</v>
      </c>
      <c r="D12" s="249"/>
      <c r="E12" s="250"/>
      <c r="F12" s="250"/>
      <c r="G12" s="250"/>
      <c r="H12" s="250"/>
      <c r="I12" s="251"/>
    </row>
    <row r="13" spans="1:10" ht="17.25" customHeight="1" x14ac:dyDescent="0.2">
      <c r="A13" s="83" t="s">
        <v>85</v>
      </c>
      <c r="B13" s="92" t="s">
        <v>145</v>
      </c>
      <c r="C13" s="95"/>
      <c r="D13" s="99">
        <f>'3. Implementation'!D40</f>
        <v>0</v>
      </c>
      <c r="E13" s="99">
        <f>'3. Implementation'!E40</f>
        <v>0</v>
      </c>
      <c r="F13" s="99">
        <f>'3. Implementation'!F40</f>
        <v>0</v>
      </c>
      <c r="G13" s="99">
        <f>'3. Implementation'!G40</f>
        <v>0</v>
      </c>
      <c r="H13" s="99">
        <f>'3. Implementation'!H40</f>
        <v>0</v>
      </c>
      <c r="I13" s="99">
        <f>SUM(D13:H13)</f>
        <v>0</v>
      </c>
    </row>
    <row r="14" spans="1:10" ht="24" customHeight="1" x14ac:dyDescent="0.2">
      <c r="A14" s="83" t="s">
        <v>86</v>
      </c>
      <c r="B14" s="92" t="s">
        <v>146</v>
      </c>
      <c r="C14" s="98">
        <f>'3. Implementation'!D47</f>
        <v>0</v>
      </c>
      <c r="D14" s="249"/>
      <c r="E14" s="250"/>
      <c r="F14" s="250"/>
      <c r="G14" s="250"/>
      <c r="H14" s="250"/>
      <c r="I14" s="251"/>
    </row>
    <row r="15" spans="1:10" ht="24" customHeight="1" x14ac:dyDescent="0.2">
      <c r="A15" s="83" t="s">
        <v>87</v>
      </c>
      <c r="B15" s="92" t="s">
        <v>147</v>
      </c>
      <c r="C15" s="94"/>
      <c r="D15" s="97">
        <f>'3. Implementation'!D54</f>
        <v>0</v>
      </c>
      <c r="E15" s="97">
        <f>'3. Implementation'!E54</f>
        <v>0</v>
      </c>
      <c r="F15" s="97">
        <f>'3. Implementation'!F54</f>
        <v>0</v>
      </c>
      <c r="G15" s="97">
        <f>'3. Implementation'!G54</f>
        <v>0</v>
      </c>
      <c r="H15" s="97">
        <f>'3. Implementation'!H54</f>
        <v>0</v>
      </c>
      <c r="I15" s="97">
        <f>SUM(D15:H15)</f>
        <v>0</v>
      </c>
    </row>
    <row r="16" spans="1:10" ht="15.75" customHeight="1" x14ac:dyDescent="0.2">
      <c r="A16" s="83" t="s">
        <v>88</v>
      </c>
      <c r="B16" s="92" t="s">
        <v>149</v>
      </c>
      <c r="C16" s="98">
        <f>'3. Implementation'!D60</f>
        <v>0</v>
      </c>
      <c r="D16" s="249"/>
      <c r="E16" s="250"/>
      <c r="F16" s="250"/>
      <c r="G16" s="250"/>
      <c r="H16" s="250"/>
      <c r="I16" s="251"/>
    </row>
    <row r="17" spans="1:9" ht="15" customHeight="1" x14ac:dyDescent="0.2">
      <c r="A17" s="83" t="s">
        <v>89</v>
      </c>
      <c r="B17" s="92" t="s">
        <v>148</v>
      </c>
      <c r="C17" s="94"/>
      <c r="D17" s="97">
        <f>'3. Implementation'!D66</f>
        <v>0</v>
      </c>
      <c r="E17" s="97">
        <f>'3. Implementation'!E66</f>
        <v>0</v>
      </c>
      <c r="F17" s="97">
        <f>'3. Implementation'!F66</f>
        <v>0</v>
      </c>
      <c r="G17" s="97">
        <f>'3. Implementation'!G66</f>
        <v>0</v>
      </c>
      <c r="H17" s="97">
        <f>'3. Implementation'!H66</f>
        <v>0</v>
      </c>
      <c r="I17" s="97">
        <f>SUM(D17:H17)</f>
        <v>0</v>
      </c>
    </row>
    <row r="18" spans="1:9" ht="15.75" customHeight="1" x14ac:dyDescent="0.2">
      <c r="A18" s="83" t="s">
        <v>90</v>
      </c>
      <c r="B18" s="192" t="s">
        <v>150</v>
      </c>
      <c r="C18" s="98">
        <f>'3. Implementation'!D72</f>
        <v>0</v>
      </c>
      <c r="D18" s="249"/>
      <c r="E18" s="250"/>
      <c r="F18" s="250"/>
      <c r="G18" s="250"/>
      <c r="H18" s="250"/>
      <c r="I18" s="251"/>
    </row>
    <row r="19" spans="1:9" ht="17.25" customHeight="1" x14ac:dyDescent="0.2">
      <c r="A19" s="83" t="s">
        <v>91</v>
      </c>
      <c r="B19" s="92" t="s">
        <v>161</v>
      </c>
      <c r="C19" s="94"/>
      <c r="D19" s="97">
        <f>'3. Implementation'!D78</f>
        <v>0</v>
      </c>
      <c r="E19" s="97">
        <f>'3. Implementation'!E78</f>
        <v>0</v>
      </c>
      <c r="F19" s="97">
        <f>'3. Implementation'!F78</f>
        <v>0</v>
      </c>
      <c r="G19" s="97">
        <f>'3. Implementation'!G78</f>
        <v>0</v>
      </c>
      <c r="H19" s="97">
        <f>'3. Implementation'!H78</f>
        <v>0</v>
      </c>
      <c r="I19" s="97">
        <f>SUM(D19:H19)</f>
        <v>0</v>
      </c>
    </row>
    <row r="20" spans="1:9" ht="16.5" customHeight="1" x14ac:dyDescent="0.2">
      <c r="A20" s="83" t="s">
        <v>92</v>
      </c>
      <c r="B20" s="192" t="s">
        <v>152</v>
      </c>
      <c r="C20" s="93">
        <f>'3. Implementation'!D84</f>
        <v>0</v>
      </c>
      <c r="D20" s="249"/>
      <c r="E20" s="250"/>
      <c r="F20" s="250"/>
      <c r="G20" s="250"/>
      <c r="H20" s="250"/>
      <c r="I20" s="251"/>
    </row>
    <row r="21" spans="1:9" ht="15.75" customHeight="1" x14ac:dyDescent="0.2">
      <c r="A21" s="83" t="s">
        <v>93</v>
      </c>
      <c r="B21" s="193" t="s">
        <v>153</v>
      </c>
      <c r="C21" s="95"/>
      <c r="D21" s="97">
        <f>'3. Implementation'!D90</f>
        <v>0</v>
      </c>
      <c r="E21" s="97">
        <f>'3. Implementation'!E90</f>
        <v>0</v>
      </c>
      <c r="F21" s="97">
        <f>'3. Implementation'!F90</f>
        <v>0</v>
      </c>
      <c r="G21" s="97">
        <f>'3. Implementation'!G90</f>
        <v>0</v>
      </c>
      <c r="H21" s="97">
        <f>'3. Implementation'!H90</f>
        <v>0</v>
      </c>
      <c r="I21" s="97">
        <f>SUM(D21:H21)</f>
        <v>0</v>
      </c>
    </row>
    <row r="22" spans="1:9" ht="14.25" customHeight="1" x14ac:dyDescent="0.2">
      <c r="A22" s="83" t="s">
        <v>94</v>
      </c>
      <c r="B22" s="192" t="s">
        <v>75</v>
      </c>
      <c r="C22" s="99">
        <f>'5. Operations Support'!C15</f>
        <v>0</v>
      </c>
      <c r="D22" s="233">
        <f>'5. Operations Support'!D15</f>
        <v>0</v>
      </c>
      <c r="E22" s="233">
        <f>'5. Operations Support'!E15</f>
        <v>0</v>
      </c>
      <c r="F22" s="233">
        <f>'5. Operations Support'!F15</f>
        <v>0</v>
      </c>
      <c r="G22" s="233">
        <f>'5. Operations Support'!G15</f>
        <v>0</v>
      </c>
      <c r="H22" s="233">
        <f>'5. Operations Support'!H15</f>
        <v>0</v>
      </c>
      <c r="I22" s="233">
        <f>SUM(D22:H22)</f>
        <v>0</v>
      </c>
    </row>
    <row r="23" spans="1:9" ht="15" customHeight="1" thickBot="1" x14ac:dyDescent="0.25">
      <c r="A23" s="83" t="s">
        <v>95</v>
      </c>
      <c r="B23" s="192" t="s">
        <v>77</v>
      </c>
      <c r="C23" s="241">
        <f>'4. Hosting-Storage Services'!C16</f>
        <v>0</v>
      </c>
      <c r="D23" s="234">
        <f>'4. Hosting-Storage Services'!D16</f>
        <v>0</v>
      </c>
      <c r="E23" s="234">
        <f>'4. Hosting-Storage Services'!E16</f>
        <v>0</v>
      </c>
      <c r="F23" s="234">
        <f>'4. Hosting-Storage Services'!F16</f>
        <v>0</v>
      </c>
      <c r="G23" s="234">
        <f>'4. Hosting-Storage Services'!G16</f>
        <v>0</v>
      </c>
      <c r="H23" s="234">
        <f>'4. Hosting-Storage Services'!H16</f>
        <v>0</v>
      </c>
      <c r="I23" s="237">
        <f>SUM(D23:H23)</f>
        <v>0</v>
      </c>
    </row>
    <row r="24" spans="1:9" ht="15" customHeight="1" thickBot="1" x14ac:dyDescent="0.25">
      <c r="A24" s="83"/>
      <c r="B24" s="239" t="s">
        <v>111</v>
      </c>
      <c r="C24" s="109">
        <f>SUM(C7:C23)</f>
        <v>0</v>
      </c>
      <c r="D24" s="240"/>
      <c r="E24" s="235"/>
      <c r="F24" s="235"/>
      <c r="G24" s="235"/>
      <c r="H24" s="236"/>
      <c r="I24" s="238">
        <f>SUM(I7:I23)</f>
        <v>0</v>
      </c>
    </row>
    <row r="25" spans="1:9" ht="11.25" customHeight="1" thickBot="1" x14ac:dyDescent="0.25">
      <c r="A25" s="100"/>
      <c r="B25" s="101"/>
      <c r="C25" s="102"/>
      <c r="D25" s="103"/>
      <c r="E25" s="104"/>
      <c r="F25" s="104"/>
      <c r="G25" s="104"/>
      <c r="H25" s="104"/>
      <c r="I25" s="105"/>
    </row>
    <row r="26" spans="1:9" ht="13.5" customHeight="1" thickBot="1" x14ac:dyDescent="0.25">
      <c r="A26" s="83"/>
      <c r="B26" s="106"/>
      <c r="C26" s="107"/>
      <c r="D26" s="108"/>
      <c r="E26" s="108"/>
      <c r="F26" s="247" t="s">
        <v>120</v>
      </c>
      <c r="G26" s="247"/>
      <c r="H26" s="248"/>
      <c r="I26" s="109">
        <f>SUM(C24+I24)</f>
        <v>0</v>
      </c>
    </row>
    <row r="27" spans="1:9" ht="12.75" customHeight="1" x14ac:dyDescent="0.2">
      <c r="C27" s="81"/>
      <c r="F27" s="82"/>
      <c r="G27" s="82"/>
      <c r="H27" s="82"/>
    </row>
    <row r="28" spans="1:9" ht="9.75" customHeight="1" x14ac:dyDescent="0.2">
      <c r="C28" s="81"/>
      <c r="F28" s="82"/>
      <c r="G28" s="82"/>
      <c r="H28" s="82"/>
    </row>
  </sheetData>
  <mergeCells count="7">
    <mergeCell ref="F26:H26"/>
    <mergeCell ref="D7:I7"/>
    <mergeCell ref="D12:I12"/>
    <mergeCell ref="D14:I14"/>
    <mergeCell ref="D16:I16"/>
    <mergeCell ref="D18:I18"/>
    <mergeCell ref="D20:I20"/>
  </mergeCells>
  <phoneticPr fontId="0" type="noConversion"/>
  <pageMargins left="0.5" right="0.5" top="1" bottom="1" header="0.5" footer="0.5"/>
  <pageSetup scale="68" orientation="landscape" horizontalDpi="4294967293" verticalDpi="4294967293" r:id="rId1"/>
  <headerFooter alignWithMargins="0">
    <oddHeader>&amp;L&amp;"Arial,Bold"1.Total Cost Summary&amp;C&amp;"Arial,Bold"&amp;9CONFIDENTIAL-
Page &amp;P&amp;RFor Use With RFP 2013-08</oddHeader>
    <oddFooter xml:space="preserve">&amp;L&amp;G&amp;C&amp;D
&amp;F
</oddFooter>
  </headerFooter>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9"/>
  <sheetViews>
    <sheetView showGridLines="0" zoomScaleNormal="100" workbookViewId="0">
      <selection activeCell="C6" sqref="C6"/>
    </sheetView>
  </sheetViews>
  <sheetFormatPr defaultRowHeight="12.75" x14ac:dyDescent="0.2"/>
  <cols>
    <col min="1" max="1" width="9.140625" style="82"/>
    <col min="2" max="2" width="29.5703125" style="82" customWidth="1"/>
    <col min="3" max="3" width="10.7109375" style="82" customWidth="1"/>
    <col min="4" max="4" width="14" style="186" customWidth="1"/>
    <col min="5" max="5" width="13.28515625" style="186" customWidth="1"/>
    <col min="6" max="6" width="9" style="82" customWidth="1"/>
    <col min="7" max="7" width="38" style="82" customWidth="1"/>
    <col min="8" max="8" width="7.140625" style="82" customWidth="1"/>
    <col min="9" max="9" width="8" style="82" customWidth="1"/>
    <col min="10" max="16384" width="9.140625" style="82"/>
  </cols>
  <sheetData>
    <row r="1" spans="1:7" ht="15" x14ac:dyDescent="0.2">
      <c r="B1" s="252" t="s">
        <v>66</v>
      </c>
      <c r="C1" s="252"/>
      <c r="D1" s="252"/>
      <c r="E1" s="252"/>
      <c r="F1" s="252"/>
      <c r="G1" s="252"/>
    </row>
    <row r="2" spans="1:7" ht="15" x14ac:dyDescent="0.2">
      <c r="B2" s="252" t="s">
        <v>42</v>
      </c>
      <c r="C2" s="252"/>
      <c r="D2" s="252"/>
      <c r="E2" s="252"/>
      <c r="F2" s="252"/>
      <c r="G2" s="252"/>
    </row>
    <row r="3" spans="1:7" x14ac:dyDescent="0.2">
      <c r="B3" s="253" t="str">
        <f>'Instructions '!B3</f>
        <v>Insert Vendor Name</v>
      </c>
      <c r="C3" s="254"/>
      <c r="D3" s="254"/>
      <c r="E3" s="254"/>
      <c r="F3" s="254"/>
      <c r="G3" s="254"/>
    </row>
    <row r="4" spans="1:7" s="110" customFormat="1" ht="15.75" customHeight="1" x14ac:dyDescent="0.2">
      <c r="A4" s="173"/>
      <c r="B4" s="258" t="s">
        <v>98</v>
      </c>
      <c r="C4" s="259"/>
      <c r="D4" s="259"/>
      <c r="E4" s="259"/>
      <c r="F4" s="259"/>
      <c r="G4" s="260"/>
    </row>
    <row r="5" spans="1:7" ht="45" x14ac:dyDescent="0.2">
      <c r="B5" s="111" t="s">
        <v>17</v>
      </c>
      <c r="C5" s="112" t="s">
        <v>137</v>
      </c>
      <c r="D5" s="113" t="s">
        <v>138</v>
      </c>
      <c r="E5" s="113" t="s">
        <v>136</v>
      </c>
      <c r="F5" s="112" t="s">
        <v>25</v>
      </c>
      <c r="G5" s="113" t="s">
        <v>158</v>
      </c>
    </row>
    <row r="6" spans="1:7" x14ac:dyDescent="0.2">
      <c r="B6" s="115" t="s">
        <v>127</v>
      </c>
      <c r="C6" s="163"/>
      <c r="D6" s="184"/>
      <c r="E6" s="187">
        <f t="shared" ref="E6:E32" si="0">$C6*D6</f>
        <v>0</v>
      </c>
      <c r="F6" s="165"/>
      <c r="G6" s="166"/>
    </row>
    <row r="7" spans="1:7" x14ac:dyDescent="0.2">
      <c r="B7" s="115" t="s">
        <v>128</v>
      </c>
      <c r="C7" s="163"/>
      <c r="D7" s="184"/>
      <c r="E7" s="187">
        <f t="shared" si="0"/>
        <v>0</v>
      </c>
      <c r="F7" s="165"/>
      <c r="G7" s="166"/>
    </row>
    <row r="8" spans="1:7" x14ac:dyDescent="0.2">
      <c r="B8" s="115" t="s">
        <v>61</v>
      </c>
      <c r="C8" s="163"/>
      <c r="D8" s="184"/>
      <c r="E8" s="187">
        <f t="shared" si="0"/>
        <v>0</v>
      </c>
      <c r="F8" s="165"/>
      <c r="G8" s="166"/>
    </row>
    <row r="9" spans="1:7" x14ac:dyDescent="0.2">
      <c r="B9" s="115" t="s">
        <v>31</v>
      </c>
      <c r="C9" s="163"/>
      <c r="D9" s="184"/>
      <c r="E9" s="187">
        <f t="shared" si="0"/>
        <v>0</v>
      </c>
      <c r="F9" s="165"/>
      <c r="G9" s="166"/>
    </row>
    <row r="10" spans="1:7" x14ac:dyDescent="0.2">
      <c r="B10" s="115" t="s">
        <v>23</v>
      </c>
      <c r="C10" s="163"/>
      <c r="D10" s="184"/>
      <c r="E10" s="187">
        <f t="shared" si="0"/>
        <v>0</v>
      </c>
      <c r="F10" s="165"/>
      <c r="G10" s="166"/>
    </row>
    <row r="11" spans="1:7" x14ac:dyDescent="0.2">
      <c r="B11" s="115" t="s">
        <v>30</v>
      </c>
      <c r="C11" s="163"/>
      <c r="D11" s="184"/>
      <c r="E11" s="187">
        <f t="shared" si="0"/>
        <v>0</v>
      </c>
      <c r="F11" s="165"/>
      <c r="G11" s="166"/>
    </row>
    <row r="12" spans="1:7" x14ac:dyDescent="0.2">
      <c r="B12" s="115" t="s">
        <v>62</v>
      </c>
      <c r="C12" s="163"/>
      <c r="D12" s="184"/>
      <c r="E12" s="187">
        <f t="shared" si="0"/>
        <v>0</v>
      </c>
      <c r="F12" s="165"/>
      <c r="G12" s="166"/>
    </row>
    <row r="13" spans="1:7" x14ac:dyDescent="0.2">
      <c r="B13" s="115" t="s">
        <v>70</v>
      </c>
      <c r="C13" s="163"/>
      <c r="D13" s="184"/>
      <c r="E13" s="187">
        <f t="shared" si="0"/>
        <v>0</v>
      </c>
      <c r="F13" s="165"/>
      <c r="G13" s="166"/>
    </row>
    <row r="14" spans="1:7" x14ac:dyDescent="0.2">
      <c r="B14" s="115" t="s">
        <v>69</v>
      </c>
      <c r="C14" s="163"/>
      <c r="D14" s="184"/>
      <c r="E14" s="187">
        <f t="shared" si="0"/>
        <v>0</v>
      </c>
      <c r="F14" s="165"/>
      <c r="G14" s="166"/>
    </row>
    <row r="15" spans="1:7" x14ac:dyDescent="0.2">
      <c r="B15" s="115" t="s">
        <v>2</v>
      </c>
      <c r="C15" s="163"/>
      <c r="D15" s="184"/>
      <c r="E15" s="187">
        <f t="shared" si="0"/>
        <v>0</v>
      </c>
      <c r="F15" s="165"/>
      <c r="G15" s="166"/>
    </row>
    <row r="16" spans="1:7" x14ac:dyDescent="0.2">
      <c r="B16" s="115" t="s">
        <v>8</v>
      </c>
      <c r="C16" s="163"/>
      <c r="D16" s="184"/>
      <c r="E16" s="187">
        <f t="shared" si="0"/>
        <v>0</v>
      </c>
      <c r="F16" s="165"/>
      <c r="G16" s="166"/>
    </row>
    <row r="17" spans="2:7" x14ac:dyDescent="0.2">
      <c r="B17" s="115" t="s">
        <v>21</v>
      </c>
      <c r="C17" s="163"/>
      <c r="D17" s="184"/>
      <c r="E17" s="187">
        <f t="shared" si="0"/>
        <v>0</v>
      </c>
      <c r="F17" s="165"/>
      <c r="G17" s="166"/>
    </row>
    <row r="18" spans="2:7" x14ac:dyDescent="0.2">
      <c r="B18" s="115" t="s">
        <v>22</v>
      </c>
      <c r="C18" s="163"/>
      <c r="D18" s="184"/>
      <c r="E18" s="187">
        <f t="shared" si="0"/>
        <v>0</v>
      </c>
      <c r="F18" s="165"/>
      <c r="G18" s="166"/>
    </row>
    <row r="19" spans="2:7" x14ac:dyDescent="0.2">
      <c r="B19" s="115" t="s">
        <v>12</v>
      </c>
      <c r="C19" s="163"/>
      <c r="D19" s="184"/>
      <c r="E19" s="187">
        <f t="shared" si="0"/>
        <v>0</v>
      </c>
      <c r="F19" s="165"/>
      <c r="G19" s="166"/>
    </row>
    <row r="20" spans="2:7" x14ac:dyDescent="0.2">
      <c r="B20" s="115" t="s">
        <v>24</v>
      </c>
      <c r="C20" s="163"/>
      <c r="D20" s="184"/>
      <c r="E20" s="187">
        <f t="shared" si="0"/>
        <v>0</v>
      </c>
      <c r="F20" s="165"/>
      <c r="G20" s="166"/>
    </row>
    <row r="21" spans="2:7" x14ac:dyDescent="0.2">
      <c r="B21" s="115" t="s">
        <v>3</v>
      </c>
      <c r="C21" s="163"/>
      <c r="D21" s="184"/>
      <c r="E21" s="187">
        <f t="shared" si="0"/>
        <v>0</v>
      </c>
      <c r="F21" s="165"/>
      <c r="G21" s="166"/>
    </row>
    <row r="22" spans="2:7" x14ac:dyDescent="0.2">
      <c r="B22" s="115" t="s">
        <v>13</v>
      </c>
      <c r="C22" s="163"/>
      <c r="D22" s="184"/>
      <c r="E22" s="187">
        <f t="shared" si="0"/>
        <v>0</v>
      </c>
      <c r="F22" s="165"/>
      <c r="G22" s="166"/>
    </row>
    <row r="23" spans="2:7" x14ac:dyDescent="0.2">
      <c r="B23" s="115" t="s">
        <v>9</v>
      </c>
      <c r="C23" s="163"/>
      <c r="D23" s="184"/>
      <c r="E23" s="187">
        <f t="shared" si="0"/>
        <v>0</v>
      </c>
      <c r="F23" s="165"/>
      <c r="G23" s="166"/>
    </row>
    <row r="24" spans="2:7" x14ac:dyDescent="0.2">
      <c r="B24" s="115" t="s">
        <v>14</v>
      </c>
      <c r="C24" s="163"/>
      <c r="D24" s="184"/>
      <c r="E24" s="187">
        <f t="shared" si="0"/>
        <v>0</v>
      </c>
      <c r="F24" s="165"/>
      <c r="G24" s="166"/>
    </row>
    <row r="25" spans="2:7" x14ac:dyDescent="0.2">
      <c r="B25" s="115" t="s">
        <v>10</v>
      </c>
      <c r="C25" s="163"/>
      <c r="D25" s="184"/>
      <c r="E25" s="187">
        <f t="shared" si="0"/>
        <v>0</v>
      </c>
      <c r="F25" s="165"/>
      <c r="G25" s="166"/>
    </row>
    <row r="26" spans="2:7" x14ac:dyDescent="0.2">
      <c r="B26" s="115" t="s">
        <v>15</v>
      </c>
      <c r="C26" s="163"/>
      <c r="D26" s="184"/>
      <c r="E26" s="187">
        <f t="shared" si="0"/>
        <v>0</v>
      </c>
      <c r="F26" s="165"/>
      <c r="G26" s="166"/>
    </row>
    <row r="27" spans="2:7" x14ac:dyDescent="0.2">
      <c r="B27" s="115" t="s">
        <v>4</v>
      </c>
      <c r="C27" s="163"/>
      <c r="D27" s="184"/>
      <c r="E27" s="187">
        <f t="shared" si="0"/>
        <v>0</v>
      </c>
      <c r="F27" s="165"/>
      <c r="G27" s="166"/>
    </row>
    <row r="28" spans="2:7" x14ac:dyDescent="0.2">
      <c r="B28" s="164" t="s">
        <v>0</v>
      </c>
      <c r="C28" s="163"/>
      <c r="D28" s="184"/>
      <c r="E28" s="187">
        <f t="shared" si="0"/>
        <v>0</v>
      </c>
      <c r="F28" s="165"/>
      <c r="G28" s="166"/>
    </row>
    <row r="29" spans="2:7" x14ac:dyDescent="0.2">
      <c r="B29" s="164" t="s">
        <v>0</v>
      </c>
      <c r="C29" s="163"/>
      <c r="D29" s="184"/>
      <c r="E29" s="187">
        <f t="shared" si="0"/>
        <v>0</v>
      </c>
      <c r="F29" s="171"/>
      <c r="G29" s="166"/>
    </row>
    <row r="30" spans="2:7" x14ac:dyDescent="0.2">
      <c r="B30" s="164" t="s">
        <v>0</v>
      </c>
      <c r="C30" s="163"/>
      <c r="D30" s="184"/>
      <c r="E30" s="187">
        <f t="shared" si="0"/>
        <v>0</v>
      </c>
      <c r="F30" s="171"/>
      <c r="G30" s="166"/>
    </row>
    <row r="31" spans="2:7" x14ac:dyDescent="0.2">
      <c r="B31" s="164" t="s">
        <v>0</v>
      </c>
      <c r="C31" s="163"/>
      <c r="D31" s="184"/>
      <c r="E31" s="187">
        <f t="shared" si="0"/>
        <v>0</v>
      </c>
      <c r="F31" s="171"/>
      <c r="G31" s="166"/>
    </row>
    <row r="32" spans="2:7" ht="13.5" thickBot="1" x14ac:dyDescent="0.25">
      <c r="B32" s="164" t="s">
        <v>0</v>
      </c>
      <c r="C32" s="163"/>
      <c r="D32" s="184"/>
      <c r="E32" s="188">
        <f t="shared" si="0"/>
        <v>0</v>
      </c>
      <c r="F32" s="171"/>
      <c r="G32" s="166"/>
    </row>
    <row r="33" spans="2:7" ht="13.5" thickBot="1" x14ac:dyDescent="0.25">
      <c r="B33" s="116" t="s">
        <v>16</v>
      </c>
      <c r="C33" s="117">
        <f>SUM(C6:C32)</f>
        <v>0</v>
      </c>
      <c r="D33" s="185"/>
      <c r="E33" s="189">
        <f>SUM(E6:E32)</f>
        <v>0</v>
      </c>
      <c r="F33" s="178"/>
      <c r="G33" s="177"/>
    </row>
    <row r="34" spans="2:7" ht="13.5" customHeight="1" x14ac:dyDescent="0.2">
      <c r="B34" s="82" t="s">
        <v>130</v>
      </c>
    </row>
    <row r="35" spans="2:7" ht="13.5" customHeight="1" x14ac:dyDescent="0.2"/>
    <row r="36" spans="2:7" ht="13.5" customHeight="1" x14ac:dyDescent="0.2"/>
    <row r="37" spans="2:7" ht="13.5" customHeight="1" x14ac:dyDescent="0.2"/>
    <row r="38" spans="2:7" ht="13.5" customHeight="1" x14ac:dyDescent="0.2">
      <c r="B38" s="258" t="s">
        <v>97</v>
      </c>
      <c r="C38" s="259"/>
      <c r="D38" s="259"/>
      <c r="E38" s="259"/>
      <c r="F38" s="259"/>
      <c r="G38" s="260"/>
    </row>
    <row r="39" spans="2:7" ht="46.5" customHeight="1" x14ac:dyDescent="0.2">
      <c r="B39" s="114" t="s">
        <v>17</v>
      </c>
      <c r="C39" s="112" t="s">
        <v>137</v>
      </c>
      <c r="D39" s="113" t="s">
        <v>138</v>
      </c>
      <c r="E39" s="113" t="s">
        <v>136</v>
      </c>
      <c r="F39" s="112" t="s">
        <v>25</v>
      </c>
      <c r="G39" s="113" t="s">
        <v>158</v>
      </c>
    </row>
    <row r="40" spans="2:7" ht="13.5" customHeight="1" x14ac:dyDescent="0.2">
      <c r="B40" s="115" t="s">
        <v>127</v>
      </c>
      <c r="C40" s="163"/>
      <c r="D40" s="184"/>
      <c r="E40" s="187">
        <f>C40*D40</f>
        <v>0</v>
      </c>
      <c r="F40" s="165"/>
      <c r="G40" s="166"/>
    </row>
    <row r="41" spans="2:7" ht="13.5" customHeight="1" x14ac:dyDescent="0.2">
      <c r="B41" s="115" t="s">
        <v>128</v>
      </c>
      <c r="C41" s="163"/>
      <c r="D41" s="184"/>
      <c r="E41" s="187">
        <f t="shared" ref="E41:E66" si="1">C41*D41</f>
        <v>0</v>
      </c>
      <c r="F41" s="165"/>
      <c r="G41" s="166"/>
    </row>
    <row r="42" spans="2:7" ht="13.5" customHeight="1" x14ac:dyDescent="0.2">
      <c r="B42" s="115" t="s">
        <v>61</v>
      </c>
      <c r="C42" s="163"/>
      <c r="D42" s="184"/>
      <c r="E42" s="187">
        <f t="shared" si="1"/>
        <v>0</v>
      </c>
      <c r="F42" s="165"/>
      <c r="G42" s="166"/>
    </row>
    <row r="43" spans="2:7" ht="13.5" customHeight="1" x14ac:dyDescent="0.2">
      <c r="B43" s="115" t="s">
        <v>31</v>
      </c>
      <c r="C43" s="163"/>
      <c r="D43" s="184"/>
      <c r="E43" s="187">
        <f t="shared" si="1"/>
        <v>0</v>
      </c>
      <c r="F43" s="165"/>
      <c r="G43" s="166"/>
    </row>
    <row r="44" spans="2:7" ht="13.5" customHeight="1" x14ac:dyDescent="0.2">
      <c r="B44" s="115" t="s">
        <v>23</v>
      </c>
      <c r="C44" s="163"/>
      <c r="D44" s="184"/>
      <c r="E44" s="187">
        <f t="shared" si="1"/>
        <v>0</v>
      </c>
      <c r="F44" s="165"/>
      <c r="G44" s="166"/>
    </row>
    <row r="45" spans="2:7" ht="13.5" customHeight="1" x14ac:dyDescent="0.2">
      <c r="B45" s="115" t="s">
        <v>30</v>
      </c>
      <c r="C45" s="163"/>
      <c r="D45" s="190"/>
      <c r="E45" s="187">
        <f t="shared" si="1"/>
        <v>0</v>
      </c>
      <c r="F45" s="165"/>
      <c r="G45" s="166"/>
    </row>
    <row r="46" spans="2:7" ht="13.5" customHeight="1" x14ac:dyDescent="0.2">
      <c r="B46" s="115" t="s">
        <v>62</v>
      </c>
      <c r="C46" s="163"/>
      <c r="D46" s="190"/>
      <c r="E46" s="187">
        <f t="shared" si="1"/>
        <v>0</v>
      </c>
      <c r="F46" s="165"/>
      <c r="G46" s="166"/>
    </row>
    <row r="47" spans="2:7" ht="13.5" customHeight="1" x14ac:dyDescent="0.2">
      <c r="B47" s="115" t="s">
        <v>70</v>
      </c>
      <c r="C47" s="163"/>
      <c r="D47" s="190"/>
      <c r="E47" s="187">
        <f t="shared" si="1"/>
        <v>0</v>
      </c>
      <c r="F47" s="165"/>
      <c r="G47" s="166"/>
    </row>
    <row r="48" spans="2:7" ht="13.5" customHeight="1" x14ac:dyDescent="0.2">
      <c r="B48" s="115" t="s">
        <v>69</v>
      </c>
      <c r="C48" s="163"/>
      <c r="D48" s="190"/>
      <c r="E48" s="187">
        <f t="shared" si="1"/>
        <v>0</v>
      </c>
      <c r="F48" s="165"/>
      <c r="G48" s="166"/>
    </row>
    <row r="49" spans="2:7" ht="13.5" customHeight="1" x14ac:dyDescent="0.2">
      <c r="B49" s="115" t="s">
        <v>2</v>
      </c>
      <c r="C49" s="163"/>
      <c r="D49" s="190"/>
      <c r="E49" s="187">
        <f t="shared" si="1"/>
        <v>0</v>
      </c>
      <c r="F49" s="165"/>
      <c r="G49" s="166"/>
    </row>
    <row r="50" spans="2:7" ht="13.5" customHeight="1" x14ac:dyDescent="0.2">
      <c r="B50" s="115" t="s">
        <v>8</v>
      </c>
      <c r="C50" s="163"/>
      <c r="D50" s="190"/>
      <c r="E50" s="187">
        <f t="shared" si="1"/>
        <v>0</v>
      </c>
      <c r="F50" s="165"/>
      <c r="G50" s="166"/>
    </row>
    <row r="51" spans="2:7" ht="13.5" customHeight="1" x14ac:dyDescent="0.2">
      <c r="B51" s="115" t="s">
        <v>21</v>
      </c>
      <c r="C51" s="163"/>
      <c r="D51" s="190"/>
      <c r="E51" s="187">
        <f t="shared" si="1"/>
        <v>0</v>
      </c>
      <c r="F51" s="165"/>
      <c r="G51" s="166"/>
    </row>
    <row r="52" spans="2:7" ht="13.5" customHeight="1" x14ac:dyDescent="0.2">
      <c r="B52" s="115" t="s">
        <v>22</v>
      </c>
      <c r="C52" s="163"/>
      <c r="D52" s="190"/>
      <c r="E52" s="187">
        <f t="shared" si="1"/>
        <v>0</v>
      </c>
      <c r="F52" s="165"/>
      <c r="G52" s="166"/>
    </row>
    <row r="53" spans="2:7" ht="13.5" customHeight="1" x14ac:dyDescent="0.2">
      <c r="B53" s="115" t="s">
        <v>12</v>
      </c>
      <c r="C53" s="163"/>
      <c r="D53" s="190"/>
      <c r="E53" s="187">
        <f t="shared" si="1"/>
        <v>0</v>
      </c>
      <c r="F53" s="165"/>
      <c r="G53" s="166"/>
    </row>
    <row r="54" spans="2:7" ht="13.5" customHeight="1" x14ac:dyDescent="0.2">
      <c r="B54" s="115" t="s">
        <v>24</v>
      </c>
      <c r="C54" s="163"/>
      <c r="D54" s="190"/>
      <c r="E54" s="187">
        <f t="shared" si="1"/>
        <v>0</v>
      </c>
      <c r="F54" s="165"/>
      <c r="G54" s="166"/>
    </row>
    <row r="55" spans="2:7" ht="13.5" customHeight="1" x14ac:dyDescent="0.2">
      <c r="B55" s="115" t="s">
        <v>3</v>
      </c>
      <c r="C55" s="163"/>
      <c r="D55" s="190"/>
      <c r="E55" s="187">
        <f t="shared" si="1"/>
        <v>0</v>
      </c>
      <c r="F55" s="165"/>
      <c r="G55" s="166"/>
    </row>
    <row r="56" spans="2:7" ht="13.5" customHeight="1" x14ac:dyDescent="0.2">
      <c r="B56" s="115" t="s">
        <v>13</v>
      </c>
      <c r="C56" s="163"/>
      <c r="D56" s="190"/>
      <c r="E56" s="187">
        <f t="shared" si="1"/>
        <v>0</v>
      </c>
      <c r="F56" s="165"/>
      <c r="G56" s="166"/>
    </row>
    <row r="57" spans="2:7" ht="13.5" customHeight="1" x14ac:dyDescent="0.2">
      <c r="B57" s="115" t="s">
        <v>9</v>
      </c>
      <c r="C57" s="163"/>
      <c r="D57" s="190"/>
      <c r="E57" s="187">
        <f t="shared" si="1"/>
        <v>0</v>
      </c>
      <c r="F57" s="165"/>
      <c r="G57" s="166"/>
    </row>
    <row r="58" spans="2:7" ht="13.5" customHeight="1" x14ac:dyDescent="0.2">
      <c r="B58" s="115" t="s">
        <v>14</v>
      </c>
      <c r="C58" s="163"/>
      <c r="D58" s="190"/>
      <c r="E58" s="187">
        <f t="shared" si="1"/>
        <v>0</v>
      </c>
      <c r="F58" s="165"/>
      <c r="G58" s="166"/>
    </row>
    <row r="59" spans="2:7" ht="13.5" customHeight="1" x14ac:dyDescent="0.2">
      <c r="B59" s="115" t="s">
        <v>10</v>
      </c>
      <c r="C59" s="163"/>
      <c r="D59" s="190"/>
      <c r="E59" s="187">
        <f t="shared" si="1"/>
        <v>0</v>
      </c>
      <c r="F59" s="165"/>
      <c r="G59" s="166"/>
    </row>
    <row r="60" spans="2:7" ht="13.5" customHeight="1" x14ac:dyDescent="0.2">
      <c r="B60" s="115" t="s">
        <v>15</v>
      </c>
      <c r="C60" s="163"/>
      <c r="D60" s="190"/>
      <c r="E60" s="187">
        <f t="shared" si="1"/>
        <v>0</v>
      </c>
      <c r="F60" s="165"/>
      <c r="G60" s="166"/>
    </row>
    <row r="61" spans="2:7" ht="13.5" customHeight="1" x14ac:dyDescent="0.2">
      <c r="B61" s="115" t="s">
        <v>4</v>
      </c>
      <c r="C61" s="163"/>
      <c r="D61" s="190"/>
      <c r="E61" s="187">
        <f t="shared" si="1"/>
        <v>0</v>
      </c>
      <c r="F61" s="165"/>
      <c r="G61" s="166"/>
    </row>
    <row r="62" spans="2:7" ht="13.5" customHeight="1" x14ac:dyDescent="0.2">
      <c r="B62" s="164" t="s">
        <v>0</v>
      </c>
      <c r="C62" s="163"/>
      <c r="D62" s="190"/>
      <c r="E62" s="187">
        <f t="shared" si="1"/>
        <v>0</v>
      </c>
      <c r="F62" s="165"/>
      <c r="G62" s="166"/>
    </row>
    <row r="63" spans="2:7" ht="13.5" customHeight="1" x14ac:dyDescent="0.2">
      <c r="B63" s="164" t="s">
        <v>0</v>
      </c>
      <c r="C63" s="163"/>
      <c r="D63" s="190"/>
      <c r="E63" s="187">
        <f t="shared" si="1"/>
        <v>0</v>
      </c>
      <c r="F63" s="171"/>
      <c r="G63" s="166"/>
    </row>
    <row r="64" spans="2:7" ht="13.5" customHeight="1" x14ac:dyDescent="0.2">
      <c r="B64" s="164" t="s">
        <v>0</v>
      </c>
      <c r="C64" s="163"/>
      <c r="D64" s="190"/>
      <c r="E64" s="187">
        <f t="shared" si="1"/>
        <v>0</v>
      </c>
      <c r="F64" s="171"/>
      <c r="G64" s="166"/>
    </row>
    <row r="65" spans="2:7" ht="13.5" customHeight="1" x14ac:dyDescent="0.2">
      <c r="B65" s="164" t="s">
        <v>0</v>
      </c>
      <c r="C65" s="163"/>
      <c r="D65" s="190"/>
      <c r="E65" s="187">
        <f t="shared" si="1"/>
        <v>0</v>
      </c>
      <c r="F65" s="171"/>
      <c r="G65" s="166"/>
    </row>
    <row r="66" spans="2:7" ht="13.5" customHeight="1" thickBot="1" x14ac:dyDescent="0.25">
      <c r="B66" s="164" t="s">
        <v>0</v>
      </c>
      <c r="C66" s="163"/>
      <c r="D66" s="190"/>
      <c r="E66" s="188">
        <f t="shared" si="1"/>
        <v>0</v>
      </c>
      <c r="F66" s="171"/>
      <c r="G66" s="166"/>
    </row>
    <row r="67" spans="2:7" ht="13.5" customHeight="1" thickBot="1" x14ac:dyDescent="0.25">
      <c r="B67" s="116" t="s">
        <v>16</v>
      </c>
      <c r="C67" s="117">
        <f>SUM(C40:C66)</f>
        <v>0</v>
      </c>
      <c r="D67" s="191"/>
      <c r="E67" s="189">
        <f>SUM(E40:E66)</f>
        <v>0</v>
      </c>
      <c r="F67" s="178"/>
      <c r="G67" s="118"/>
    </row>
    <row r="68" spans="2:7" ht="13.5" customHeight="1" x14ac:dyDescent="0.2">
      <c r="B68" s="82" t="s">
        <v>130</v>
      </c>
    </row>
    <row r="69" spans="2:7" ht="13.5" customHeight="1" x14ac:dyDescent="0.2"/>
    <row r="70" spans="2:7" ht="13.5" customHeight="1" x14ac:dyDescent="0.2"/>
    <row r="71" spans="2:7" ht="23.25" customHeight="1" x14ac:dyDescent="0.2">
      <c r="B71" s="255" t="s">
        <v>123</v>
      </c>
      <c r="C71" s="256"/>
      <c r="D71" s="256"/>
      <c r="E71" s="256"/>
      <c r="F71" s="256"/>
      <c r="G71" s="257"/>
    </row>
    <row r="72" spans="2:7" ht="47.25" customHeight="1" x14ac:dyDescent="0.2">
      <c r="B72" s="114" t="s">
        <v>17</v>
      </c>
      <c r="C72" s="112" t="s">
        <v>137</v>
      </c>
      <c r="D72" s="113" t="s">
        <v>138</v>
      </c>
      <c r="E72" s="113" t="s">
        <v>136</v>
      </c>
      <c r="F72" s="112" t="s">
        <v>25</v>
      </c>
      <c r="G72" s="113" t="s">
        <v>158</v>
      </c>
    </row>
    <row r="73" spans="2:7" x14ac:dyDescent="0.2">
      <c r="B73" s="115" t="s">
        <v>127</v>
      </c>
      <c r="C73" s="163"/>
      <c r="D73" s="184"/>
      <c r="E73" s="187">
        <f t="shared" ref="E73:E98" si="2">$C73*D73</f>
        <v>0</v>
      </c>
      <c r="F73" s="165"/>
      <c r="G73" s="166"/>
    </row>
    <row r="74" spans="2:7" x14ac:dyDescent="0.2">
      <c r="B74" s="115" t="s">
        <v>128</v>
      </c>
      <c r="C74" s="163"/>
      <c r="D74" s="184"/>
      <c r="E74" s="187">
        <f t="shared" si="2"/>
        <v>0</v>
      </c>
      <c r="F74" s="165"/>
      <c r="G74" s="166"/>
    </row>
    <row r="75" spans="2:7" x14ac:dyDescent="0.2">
      <c r="B75" s="115" t="s">
        <v>61</v>
      </c>
      <c r="C75" s="163"/>
      <c r="D75" s="184"/>
      <c r="E75" s="187">
        <f t="shared" si="2"/>
        <v>0</v>
      </c>
      <c r="F75" s="165"/>
      <c r="G75" s="166"/>
    </row>
    <row r="76" spans="2:7" x14ac:dyDescent="0.2">
      <c r="B76" s="115" t="s">
        <v>31</v>
      </c>
      <c r="C76" s="163"/>
      <c r="D76" s="184"/>
      <c r="E76" s="187">
        <f t="shared" si="2"/>
        <v>0</v>
      </c>
      <c r="F76" s="165"/>
      <c r="G76" s="166"/>
    </row>
    <row r="77" spans="2:7" x14ac:dyDescent="0.2">
      <c r="B77" s="115" t="s">
        <v>23</v>
      </c>
      <c r="C77" s="163"/>
      <c r="D77" s="184"/>
      <c r="E77" s="187">
        <f t="shared" si="2"/>
        <v>0</v>
      </c>
      <c r="F77" s="165"/>
      <c r="G77" s="166"/>
    </row>
    <row r="78" spans="2:7" x14ac:dyDescent="0.2">
      <c r="B78" s="115" t="s">
        <v>30</v>
      </c>
      <c r="C78" s="163"/>
      <c r="D78" s="184"/>
      <c r="E78" s="187">
        <f t="shared" si="2"/>
        <v>0</v>
      </c>
      <c r="F78" s="165"/>
      <c r="G78" s="166"/>
    </row>
    <row r="79" spans="2:7" x14ac:dyDescent="0.2">
      <c r="B79" s="115" t="s">
        <v>62</v>
      </c>
      <c r="C79" s="163"/>
      <c r="D79" s="184"/>
      <c r="E79" s="187">
        <f t="shared" si="2"/>
        <v>0</v>
      </c>
      <c r="F79" s="165"/>
      <c r="G79" s="166"/>
    </row>
    <row r="80" spans="2:7" x14ac:dyDescent="0.2">
      <c r="B80" s="115" t="s">
        <v>70</v>
      </c>
      <c r="C80" s="163"/>
      <c r="D80" s="184"/>
      <c r="E80" s="187">
        <f t="shared" si="2"/>
        <v>0</v>
      </c>
      <c r="F80" s="165"/>
      <c r="G80" s="166"/>
    </row>
    <row r="81" spans="2:7" x14ac:dyDescent="0.2">
      <c r="B81" s="115" t="s">
        <v>69</v>
      </c>
      <c r="C81" s="163"/>
      <c r="D81" s="184"/>
      <c r="E81" s="187">
        <f t="shared" si="2"/>
        <v>0</v>
      </c>
      <c r="F81" s="165"/>
      <c r="G81" s="166"/>
    </row>
    <row r="82" spans="2:7" x14ac:dyDescent="0.2">
      <c r="B82" s="115" t="s">
        <v>2</v>
      </c>
      <c r="C82" s="163"/>
      <c r="D82" s="184"/>
      <c r="E82" s="187">
        <f t="shared" si="2"/>
        <v>0</v>
      </c>
      <c r="F82" s="165"/>
      <c r="G82" s="166"/>
    </row>
    <row r="83" spans="2:7" x14ac:dyDescent="0.2">
      <c r="B83" s="115" t="s">
        <v>8</v>
      </c>
      <c r="C83" s="163"/>
      <c r="D83" s="184"/>
      <c r="E83" s="187">
        <f t="shared" si="2"/>
        <v>0</v>
      </c>
      <c r="F83" s="165"/>
      <c r="G83" s="166"/>
    </row>
    <row r="84" spans="2:7" x14ac:dyDescent="0.2">
      <c r="B84" s="115" t="s">
        <v>21</v>
      </c>
      <c r="C84" s="163"/>
      <c r="D84" s="184"/>
      <c r="E84" s="187">
        <f t="shared" si="2"/>
        <v>0</v>
      </c>
      <c r="F84" s="165"/>
      <c r="G84" s="166"/>
    </row>
    <row r="85" spans="2:7" x14ac:dyDescent="0.2">
      <c r="B85" s="115" t="s">
        <v>22</v>
      </c>
      <c r="C85" s="163"/>
      <c r="D85" s="184"/>
      <c r="E85" s="187">
        <f t="shared" si="2"/>
        <v>0</v>
      </c>
      <c r="F85" s="165"/>
      <c r="G85" s="166"/>
    </row>
    <row r="86" spans="2:7" x14ac:dyDescent="0.2">
      <c r="B86" s="115" t="s">
        <v>12</v>
      </c>
      <c r="C86" s="163"/>
      <c r="D86" s="184"/>
      <c r="E86" s="187">
        <f t="shared" si="2"/>
        <v>0</v>
      </c>
      <c r="F86" s="165"/>
      <c r="G86" s="166"/>
    </row>
    <row r="87" spans="2:7" x14ac:dyDescent="0.2">
      <c r="B87" s="115" t="s">
        <v>24</v>
      </c>
      <c r="C87" s="163"/>
      <c r="D87" s="184"/>
      <c r="E87" s="187">
        <f t="shared" si="2"/>
        <v>0</v>
      </c>
      <c r="F87" s="165"/>
      <c r="G87" s="166"/>
    </row>
    <row r="88" spans="2:7" x14ac:dyDescent="0.2">
      <c r="B88" s="115" t="s">
        <v>3</v>
      </c>
      <c r="C88" s="163"/>
      <c r="D88" s="184"/>
      <c r="E88" s="187">
        <f t="shared" si="2"/>
        <v>0</v>
      </c>
      <c r="F88" s="165"/>
      <c r="G88" s="166"/>
    </row>
    <row r="89" spans="2:7" x14ac:dyDescent="0.2">
      <c r="B89" s="115" t="s">
        <v>13</v>
      </c>
      <c r="C89" s="163"/>
      <c r="D89" s="184"/>
      <c r="E89" s="187">
        <f t="shared" si="2"/>
        <v>0</v>
      </c>
      <c r="F89" s="165"/>
      <c r="G89" s="166"/>
    </row>
    <row r="90" spans="2:7" x14ac:dyDescent="0.2">
      <c r="B90" s="115" t="s">
        <v>9</v>
      </c>
      <c r="C90" s="163"/>
      <c r="D90" s="184"/>
      <c r="E90" s="187">
        <f t="shared" si="2"/>
        <v>0</v>
      </c>
      <c r="F90" s="165"/>
      <c r="G90" s="166"/>
    </row>
    <row r="91" spans="2:7" x14ac:dyDescent="0.2">
      <c r="B91" s="115" t="s">
        <v>14</v>
      </c>
      <c r="C91" s="163"/>
      <c r="D91" s="184"/>
      <c r="E91" s="187">
        <f t="shared" si="2"/>
        <v>0</v>
      </c>
      <c r="F91" s="165"/>
      <c r="G91" s="166"/>
    </row>
    <row r="92" spans="2:7" x14ac:dyDescent="0.2">
      <c r="B92" s="115" t="s">
        <v>10</v>
      </c>
      <c r="C92" s="163"/>
      <c r="D92" s="184"/>
      <c r="E92" s="187">
        <f t="shared" si="2"/>
        <v>0</v>
      </c>
      <c r="F92" s="165"/>
      <c r="G92" s="166"/>
    </row>
    <row r="93" spans="2:7" x14ac:dyDescent="0.2">
      <c r="B93" s="115" t="s">
        <v>15</v>
      </c>
      <c r="C93" s="163"/>
      <c r="D93" s="184"/>
      <c r="E93" s="187">
        <f t="shared" si="2"/>
        <v>0</v>
      </c>
      <c r="F93" s="165"/>
      <c r="G93" s="166"/>
    </row>
    <row r="94" spans="2:7" x14ac:dyDescent="0.2">
      <c r="B94" s="115" t="s">
        <v>4</v>
      </c>
      <c r="C94" s="163"/>
      <c r="D94" s="184"/>
      <c r="E94" s="187">
        <f t="shared" si="2"/>
        <v>0</v>
      </c>
      <c r="F94" s="165"/>
      <c r="G94" s="166"/>
    </row>
    <row r="95" spans="2:7" x14ac:dyDescent="0.2">
      <c r="B95" s="164" t="s">
        <v>0</v>
      </c>
      <c r="C95" s="163"/>
      <c r="D95" s="184"/>
      <c r="E95" s="187">
        <f t="shared" si="2"/>
        <v>0</v>
      </c>
      <c r="F95" s="165"/>
      <c r="G95" s="166"/>
    </row>
    <row r="96" spans="2:7" x14ac:dyDescent="0.2">
      <c r="B96" s="164" t="s">
        <v>0</v>
      </c>
      <c r="C96" s="163"/>
      <c r="D96" s="184"/>
      <c r="E96" s="187">
        <f t="shared" si="2"/>
        <v>0</v>
      </c>
      <c r="F96" s="165"/>
      <c r="G96" s="166"/>
    </row>
    <row r="97" spans="2:7" x14ac:dyDescent="0.2">
      <c r="B97" s="164" t="s">
        <v>0</v>
      </c>
      <c r="C97" s="163"/>
      <c r="D97" s="184"/>
      <c r="E97" s="187">
        <f t="shared" si="2"/>
        <v>0</v>
      </c>
      <c r="F97" s="165"/>
      <c r="G97" s="166"/>
    </row>
    <row r="98" spans="2:7" x14ac:dyDescent="0.2">
      <c r="B98" s="164" t="s">
        <v>0</v>
      </c>
      <c r="C98" s="163"/>
      <c r="D98" s="184"/>
      <c r="E98" s="187">
        <f t="shared" si="2"/>
        <v>0</v>
      </c>
      <c r="F98" s="165"/>
      <c r="G98" s="166"/>
    </row>
    <row r="99" spans="2:7" ht="13.5" thickBot="1" x14ac:dyDescent="0.25">
      <c r="B99" s="164" t="s">
        <v>0</v>
      </c>
      <c r="C99" s="163"/>
      <c r="D99" s="184"/>
      <c r="E99" s="188">
        <f t="shared" ref="E99" si="3">$C99*D99</f>
        <v>0</v>
      </c>
      <c r="F99" s="165"/>
      <c r="G99" s="166"/>
    </row>
    <row r="100" spans="2:7" ht="13.5" thickBot="1" x14ac:dyDescent="0.25">
      <c r="B100" s="116" t="s">
        <v>16</v>
      </c>
      <c r="C100" s="117">
        <f>SUM(C73:C99)</f>
        <v>0</v>
      </c>
      <c r="D100" s="185"/>
      <c r="E100" s="189">
        <f>SUM(E73:E99)</f>
        <v>0</v>
      </c>
      <c r="F100" s="178"/>
      <c r="G100" s="118"/>
    </row>
    <row r="101" spans="2:7" x14ac:dyDescent="0.2">
      <c r="B101" s="82" t="s">
        <v>130</v>
      </c>
    </row>
    <row r="103" spans="2:7" ht="2.25" customHeight="1" x14ac:dyDescent="0.2"/>
    <row r="104" spans="2:7" ht="22.5" customHeight="1" x14ac:dyDescent="0.2">
      <c r="B104" s="264" t="s">
        <v>99</v>
      </c>
      <c r="C104" s="265"/>
      <c r="D104" s="265"/>
      <c r="E104" s="265"/>
      <c r="F104" s="265"/>
      <c r="G104" s="266"/>
    </row>
    <row r="105" spans="2:7" ht="45" x14ac:dyDescent="0.2">
      <c r="B105" s="114" t="s">
        <v>17</v>
      </c>
      <c r="C105" s="112" t="s">
        <v>137</v>
      </c>
      <c r="D105" s="113" t="s">
        <v>138</v>
      </c>
      <c r="E105" s="113" t="s">
        <v>136</v>
      </c>
      <c r="F105" s="112" t="s">
        <v>25</v>
      </c>
      <c r="G105" s="113" t="s">
        <v>158</v>
      </c>
    </row>
    <row r="106" spans="2:7" x14ac:dyDescent="0.2">
      <c r="B106" s="115" t="s">
        <v>127</v>
      </c>
      <c r="C106" s="163"/>
      <c r="D106" s="184"/>
      <c r="E106" s="187">
        <f>C106*D106</f>
        <v>0</v>
      </c>
      <c r="F106" s="165"/>
      <c r="G106" s="166"/>
    </row>
    <row r="107" spans="2:7" x14ac:dyDescent="0.2">
      <c r="B107" s="115" t="s">
        <v>128</v>
      </c>
      <c r="C107" s="163"/>
      <c r="D107" s="184"/>
      <c r="E107" s="187">
        <f t="shared" ref="E107:E132" si="4">C107*D107</f>
        <v>0</v>
      </c>
      <c r="F107" s="165"/>
      <c r="G107" s="166"/>
    </row>
    <row r="108" spans="2:7" x14ac:dyDescent="0.2">
      <c r="B108" s="115" t="s">
        <v>61</v>
      </c>
      <c r="C108" s="163"/>
      <c r="D108" s="184"/>
      <c r="E108" s="187">
        <f t="shared" si="4"/>
        <v>0</v>
      </c>
      <c r="F108" s="165"/>
      <c r="G108" s="166"/>
    </row>
    <row r="109" spans="2:7" x14ac:dyDescent="0.2">
      <c r="B109" s="115" t="s">
        <v>31</v>
      </c>
      <c r="C109" s="163"/>
      <c r="D109" s="184"/>
      <c r="E109" s="187">
        <f t="shared" si="4"/>
        <v>0</v>
      </c>
      <c r="F109" s="165"/>
      <c r="G109" s="166"/>
    </row>
    <row r="110" spans="2:7" x14ac:dyDescent="0.2">
      <c r="B110" s="115" t="s">
        <v>23</v>
      </c>
      <c r="C110" s="163"/>
      <c r="D110" s="184"/>
      <c r="E110" s="187">
        <f t="shared" si="4"/>
        <v>0</v>
      </c>
      <c r="F110" s="165"/>
      <c r="G110" s="166"/>
    </row>
    <row r="111" spans="2:7" x14ac:dyDescent="0.2">
      <c r="B111" s="115" t="s">
        <v>30</v>
      </c>
      <c r="C111" s="163"/>
      <c r="D111" s="190"/>
      <c r="E111" s="187">
        <f t="shared" si="4"/>
        <v>0</v>
      </c>
      <c r="F111" s="165"/>
      <c r="G111" s="166"/>
    </row>
    <row r="112" spans="2:7" x14ac:dyDescent="0.2">
      <c r="B112" s="115" t="s">
        <v>62</v>
      </c>
      <c r="C112" s="163"/>
      <c r="D112" s="190"/>
      <c r="E112" s="187">
        <f t="shared" si="4"/>
        <v>0</v>
      </c>
      <c r="F112" s="165"/>
      <c r="G112" s="166"/>
    </row>
    <row r="113" spans="2:7" x14ac:dyDescent="0.2">
      <c r="B113" s="115" t="s">
        <v>70</v>
      </c>
      <c r="C113" s="163"/>
      <c r="D113" s="190"/>
      <c r="E113" s="187">
        <f t="shared" si="4"/>
        <v>0</v>
      </c>
      <c r="F113" s="165"/>
      <c r="G113" s="166"/>
    </row>
    <row r="114" spans="2:7" x14ac:dyDescent="0.2">
      <c r="B114" s="115" t="s">
        <v>69</v>
      </c>
      <c r="C114" s="163"/>
      <c r="D114" s="190"/>
      <c r="E114" s="187">
        <f t="shared" si="4"/>
        <v>0</v>
      </c>
      <c r="F114" s="165"/>
      <c r="G114" s="166"/>
    </row>
    <row r="115" spans="2:7" x14ac:dyDescent="0.2">
      <c r="B115" s="115" t="s">
        <v>2</v>
      </c>
      <c r="C115" s="163"/>
      <c r="D115" s="190"/>
      <c r="E115" s="187">
        <f t="shared" si="4"/>
        <v>0</v>
      </c>
      <c r="F115" s="165"/>
      <c r="G115" s="166"/>
    </row>
    <row r="116" spans="2:7" x14ac:dyDescent="0.2">
      <c r="B116" s="115" t="s">
        <v>8</v>
      </c>
      <c r="C116" s="163"/>
      <c r="D116" s="190"/>
      <c r="E116" s="187">
        <f t="shared" si="4"/>
        <v>0</v>
      </c>
      <c r="F116" s="165"/>
      <c r="G116" s="166"/>
    </row>
    <row r="117" spans="2:7" x14ac:dyDescent="0.2">
      <c r="B117" s="115" t="s">
        <v>21</v>
      </c>
      <c r="C117" s="163"/>
      <c r="D117" s="190"/>
      <c r="E117" s="187">
        <f t="shared" si="4"/>
        <v>0</v>
      </c>
      <c r="F117" s="165"/>
      <c r="G117" s="166"/>
    </row>
    <row r="118" spans="2:7" x14ac:dyDescent="0.2">
      <c r="B118" s="115" t="s">
        <v>22</v>
      </c>
      <c r="C118" s="163"/>
      <c r="D118" s="190"/>
      <c r="E118" s="187">
        <f t="shared" si="4"/>
        <v>0</v>
      </c>
      <c r="F118" s="165"/>
      <c r="G118" s="166"/>
    </row>
    <row r="119" spans="2:7" x14ac:dyDescent="0.2">
      <c r="B119" s="115" t="s">
        <v>12</v>
      </c>
      <c r="C119" s="163"/>
      <c r="D119" s="190"/>
      <c r="E119" s="187">
        <f t="shared" si="4"/>
        <v>0</v>
      </c>
      <c r="F119" s="165"/>
      <c r="G119" s="166"/>
    </row>
    <row r="120" spans="2:7" x14ac:dyDescent="0.2">
      <c r="B120" s="115" t="s">
        <v>24</v>
      </c>
      <c r="C120" s="163"/>
      <c r="D120" s="190"/>
      <c r="E120" s="187">
        <f t="shared" si="4"/>
        <v>0</v>
      </c>
      <c r="F120" s="165"/>
      <c r="G120" s="166"/>
    </row>
    <row r="121" spans="2:7" x14ac:dyDescent="0.2">
      <c r="B121" s="115" t="s">
        <v>3</v>
      </c>
      <c r="C121" s="163"/>
      <c r="D121" s="190"/>
      <c r="E121" s="187">
        <f t="shared" si="4"/>
        <v>0</v>
      </c>
      <c r="F121" s="165"/>
      <c r="G121" s="166"/>
    </row>
    <row r="122" spans="2:7" x14ac:dyDescent="0.2">
      <c r="B122" s="115" t="s">
        <v>13</v>
      </c>
      <c r="C122" s="163"/>
      <c r="D122" s="190"/>
      <c r="E122" s="187">
        <f t="shared" si="4"/>
        <v>0</v>
      </c>
      <c r="F122" s="165"/>
      <c r="G122" s="166"/>
    </row>
    <row r="123" spans="2:7" x14ac:dyDescent="0.2">
      <c r="B123" s="115" t="s">
        <v>9</v>
      </c>
      <c r="C123" s="163"/>
      <c r="D123" s="190"/>
      <c r="E123" s="187">
        <f t="shared" si="4"/>
        <v>0</v>
      </c>
      <c r="F123" s="165"/>
      <c r="G123" s="166"/>
    </row>
    <row r="124" spans="2:7" x14ac:dyDescent="0.2">
      <c r="B124" s="115" t="s">
        <v>14</v>
      </c>
      <c r="C124" s="163"/>
      <c r="D124" s="190"/>
      <c r="E124" s="187">
        <f t="shared" si="4"/>
        <v>0</v>
      </c>
      <c r="F124" s="165"/>
      <c r="G124" s="166"/>
    </row>
    <row r="125" spans="2:7" x14ac:dyDescent="0.2">
      <c r="B125" s="115" t="s">
        <v>10</v>
      </c>
      <c r="C125" s="163"/>
      <c r="D125" s="190"/>
      <c r="E125" s="187">
        <f t="shared" si="4"/>
        <v>0</v>
      </c>
      <c r="F125" s="165"/>
      <c r="G125" s="166"/>
    </row>
    <row r="126" spans="2:7" x14ac:dyDescent="0.2">
      <c r="B126" s="115" t="s">
        <v>15</v>
      </c>
      <c r="C126" s="163"/>
      <c r="D126" s="190"/>
      <c r="E126" s="187">
        <f t="shared" si="4"/>
        <v>0</v>
      </c>
      <c r="F126" s="165"/>
      <c r="G126" s="166"/>
    </row>
    <row r="127" spans="2:7" x14ac:dyDescent="0.2">
      <c r="B127" s="115" t="s">
        <v>4</v>
      </c>
      <c r="C127" s="163"/>
      <c r="D127" s="190"/>
      <c r="E127" s="187">
        <f t="shared" si="4"/>
        <v>0</v>
      </c>
      <c r="F127" s="165"/>
      <c r="G127" s="166"/>
    </row>
    <row r="128" spans="2:7" x14ac:dyDescent="0.2">
      <c r="B128" s="164" t="s">
        <v>0</v>
      </c>
      <c r="C128" s="163"/>
      <c r="D128" s="190"/>
      <c r="E128" s="187">
        <f t="shared" si="4"/>
        <v>0</v>
      </c>
      <c r="F128" s="165"/>
      <c r="G128" s="166"/>
    </row>
    <row r="129" spans="2:7" x14ac:dyDescent="0.2">
      <c r="B129" s="164" t="s">
        <v>0</v>
      </c>
      <c r="C129" s="163"/>
      <c r="D129" s="190"/>
      <c r="E129" s="187">
        <f t="shared" si="4"/>
        <v>0</v>
      </c>
      <c r="F129" s="171"/>
      <c r="G129" s="166"/>
    </row>
    <row r="130" spans="2:7" x14ac:dyDescent="0.2">
      <c r="B130" s="164" t="s">
        <v>0</v>
      </c>
      <c r="C130" s="163"/>
      <c r="D130" s="190"/>
      <c r="E130" s="187">
        <f t="shared" si="4"/>
        <v>0</v>
      </c>
      <c r="F130" s="171"/>
      <c r="G130" s="166"/>
    </row>
    <row r="131" spans="2:7" x14ac:dyDescent="0.2">
      <c r="B131" s="164" t="s">
        <v>0</v>
      </c>
      <c r="C131" s="163"/>
      <c r="D131" s="190"/>
      <c r="E131" s="187">
        <f t="shared" si="4"/>
        <v>0</v>
      </c>
      <c r="F131" s="171"/>
      <c r="G131" s="166"/>
    </row>
    <row r="132" spans="2:7" ht="13.5" thickBot="1" x14ac:dyDescent="0.25">
      <c r="B132" s="164" t="s">
        <v>0</v>
      </c>
      <c r="C132" s="163"/>
      <c r="D132" s="190"/>
      <c r="E132" s="188">
        <f t="shared" si="4"/>
        <v>0</v>
      </c>
      <c r="F132" s="171"/>
      <c r="G132" s="166"/>
    </row>
    <row r="133" spans="2:7" ht="13.5" thickBot="1" x14ac:dyDescent="0.25">
      <c r="B133" s="116" t="s">
        <v>16</v>
      </c>
      <c r="C133" s="117">
        <f>SUM(C106:C132)</f>
        <v>0</v>
      </c>
      <c r="D133" s="191"/>
      <c r="E133" s="189">
        <f>SUM(E106:E132)</f>
        <v>0</v>
      </c>
      <c r="F133" s="178"/>
      <c r="G133" s="118"/>
    </row>
    <row r="134" spans="2:7" x14ac:dyDescent="0.2">
      <c r="B134" s="82" t="s">
        <v>130</v>
      </c>
    </row>
    <row r="137" spans="2:7" s="119" customFormat="1" ht="15.75" customHeight="1" x14ac:dyDescent="0.2">
      <c r="B137" s="261" t="s">
        <v>100</v>
      </c>
      <c r="C137" s="262"/>
      <c r="D137" s="262"/>
      <c r="E137" s="262"/>
      <c r="F137" s="262"/>
      <c r="G137" s="263"/>
    </row>
    <row r="138" spans="2:7" ht="48" customHeight="1" x14ac:dyDescent="0.2">
      <c r="B138" s="114" t="s">
        <v>17</v>
      </c>
      <c r="C138" s="112" t="s">
        <v>137</v>
      </c>
      <c r="D138" s="113" t="s">
        <v>138</v>
      </c>
      <c r="E138" s="113" t="s">
        <v>136</v>
      </c>
      <c r="F138" s="112" t="s">
        <v>25</v>
      </c>
      <c r="G138" s="113" t="s">
        <v>158</v>
      </c>
    </row>
    <row r="139" spans="2:7" x14ac:dyDescent="0.2">
      <c r="B139" s="115" t="s">
        <v>127</v>
      </c>
      <c r="C139" s="163"/>
      <c r="D139" s="184"/>
      <c r="E139" s="187">
        <f t="shared" ref="E139:E165" si="5">$C139*D139</f>
        <v>0</v>
      </c>
      <c r="F139" s="165"/>
      <c r="G139" s="166"/>
    </row>
    <row r="140" spans="2:7" x14ac:dyDescent="0.2">
      <c r="B140" s="115" t="s">
        <v>128</v>
      </c>
      <c r="C140" s="163"/>
      <c r="D140" s="184"/>
      <c r="E140" s="187">
        <f t="shared" si="5"/>
        <v>0</v>
      </c>
      <c r="F140" s="165"/>
      <c r="G140" s="166"/>
    </row>
    <row r="141" spans="2:7" x14ac:dyDescent="0.2">
      <c r="B141" s="115" t="s">
        <v>61</v>
      </c>
      <c r="C141" s="163"/>
      <c r="D141" s="184"/>
      <c r="E141" s="187">
        <f t="shared" si="5"/>
        <v>0</v>
      </c>
      <c r="F141" s="165"/>
      <c r="G141" s="166"/>
    </row>
    <row r="142" spans="2:7" x14ac:dyDescent="0.2">
      <c r="B142" s="115" t="s">
        <v>31</v>
      </c>
      <c r="C142" s="163"/>
      <c r="D142" s="184"/>
      <c r="E142" s="187">
        <f t="shared" si="5"/>
        <v>0</v>
      </c>
      <c r="F142" s="165"/>
      <c r="G142" s="166"/>
    </row>
    <row r="143" spans="2:7" x14ac:dyDescent="0.2">
      <c r="B143" s="115" t="s">
        <v>23</v>
      </c>
      <c r="C143" s="163"/>
      <c r="D143" s="184"/>
      <c r="E143" s="187">
        <f t="shared" si="5"/>
        <v>0</v>
      </c>
      <c r="F143" s="165"/>
      <c r="G143" s="166"/>
    </row>
    <row r="144" spans="2:7" x14ac:dyDescent="0.2">
      <c r="B144" s="115" t="s">
        <v>30</v>
      </c>
      <c r="C144" s="163"/>
      <c r="D144" s="184"/>
      <c r="E144" s="187">
        <f t="shared" si="5"/>
        <v>0</v>
      </c>
      <c r="F144" s="165"/>
      <c r="G144" s="166"/>
    </row>
    <row r="145" spans="2:7" x14ac:dyDescent="0.2">
      <c r="B145" s="115" t="s">
        <v>62</v>
      </c>
      <c r="C145" s="163"/>
      <c r="D145" s="184"/>
      <c r="E145" s="187">
        <f t="shared" si="5"/>
        <v>0</v>
      </c>
      <c r="F145" s="165"/>
      <c r="G145" s="166"/>
    </row>
    <row r="146" spans="2:7" x14ac:dyDescent="0.2">
      <c r="B146" s="115" t="s">
        <v>70</v>
      </c>
      <c r="C146" s="163"/>
      <c r="D146" s="184"/>
      <c r="E146" s="187">
        <f t="shared" si="5"/>
        <v>0</v>
      </c>
      <c r="F146" s="165"/>
      <c r="G146" s="166"/>
    </row>
    <row r="147" spans="2:7" x14ac:dyDescent="0.2">
      <c r="B147" s="115" t="s">
        <v>69</v>
      </c>
      <c r="C147" s="163"/>
      <c r="D147" s="184"/>
      <c r="E147" s="187">
        <f t="shared" si="5"/>
        <v>0</v>
      </c>
      <c r="F147" s="165"/>
      <c r="G147" s="166"/>
    </row>
    <row r="148" spans="2:7" x14ac:dyDescent="0.2">
      <c r="B148" s="115" t="s">
        <v>2</v>
      </c>
      <c r="C148" s="163"/>
      <c r="D148" s="184"/>
      <c r="E148" s="187">
        <f t="shared" si="5"/>
        <v>0</v>
      </c>
      <c r="F148" s="165"/>
      <c r="G148" s="166"/>
    </row>
    <row r="149" spans="2:7" x14ac:dyDescent="0.2">
      <c r="B149" s="115" t="s">
        <v>8</v>
      </c>
      <c r="C149" s="163"/>
      <c r="D149" s="184"/>
      <c r="E149" s="187">
        <f t="shared" si="5"/>
        <v>0</v>
      </c>
      <c r="F149" s="165"/>
      <c r="G149" s="166"/>
    </row>
    <row r="150" spans="2:7" x14ac:dyDescent="0.2">
      <c r="B150" s="115" t="s">
        <v>21</v>
      </c>
      <c r="C150" s="163"/>
      <c r="D150" s="184"/>
      <c r="E150" s="187">
        <f t="shared" si="5"/>
        <v>0</v>
      </c>
      <c r="F150" s="165"/>
      <c r="G150" s="166"/>
    </row>
    <row r="151" spans="2:7" x14ac:dyDescent="0.2">
      <c r="B151" s="115" t="s">
        <v>22</v>
      </c>
      <c r="C151" s="163"/>
      <c r="D151" s="184"/>
      <c r="E151" s="187">
        <f t="shared" si="5"/>
        <v>0</v>
      </c>
      <c r="F151" s="165"/>
      <c r="G151" s="166"/>
    </row>
    <row r="152" spans="2:7" x14ac:dyDescent="0.2">
      <c r="B152" s="115" t="s">
        <v>12</v>
      </c>
      <c r="C152" s="163"/>
      <c r="D152" s="184"/>
      <c r="E152" s="187">
        <f t="shared" si="5"/>
        <v>0</v>
      </c>
      <c r="F152" s="165"/>
      <c r="G152" s="166"/>
    </row>
    <row r="153" spans="2:7" x14ac:dyDescent="0.2">
      <c r="B153" s="115" t="s">
        <v>24</v>
      </c>
      <c r="C153" s="163"/>
      <c r="D153" s="184"/>
      <c r="E153" s="187">
        <f t="shared" si="5"/>
        <v>0</v>
      </c>
      <c r="F153" s="165"/>
      <c r="G153" s="166"/>
    </row>
    <row r="154" spans="2:7" x14ac:dyDescent="0.2">
      <c r="B154" s="115" t="s">
        <v>3</v>
      </c>
      <c r="C154" s="163"/>
      <c r="D154" s="184"/>
      <c r="E154" s="187">
        <f t="shared" si="5"/>
        <v>0</v>
      </c>
      <c r="F154" s="165"/>
      <c r="G154" s="166"/>
    </row>
    <row r="155" spans="2:7" x14ac:dyDescent="0.2">
      <c r="B155" s="115" t="s">
        <v>13</v>
      </c>
      <c r="C155" s="163"/>
      <c r="D155" s="184"/>
      <c r="E155" s="187">
        <f t="shared" si="5"/>
        <v>0</v>
      </c>
      <c r="F155" s="165"/>
      <c r="G155" s="166"/>
    </row>
    <row r="156" spans="2:7" x14ac:dyDescent="0.2">
      <c r="B156" s="115" t="s">
        <v>9</v>
      </c>
      <c r="C156" s="163"/>
      <c r="D156" s="184"/>
      <c r="E156" s="187">
        <f t="shared" si="5"/>
        <v>0</v>
      </c>
      <c r="F156" s="165"/>
      <c r="G156" s="166"/>
    </row>
    <row r="157" spans="2:7" x14ac:dyDescent="0.2">
      <c r="B157" s="115" t="s">
        <v>14</v>
      </c>
      <c r="C157" s="163"/>
      <c r="D157" s="184"/>
      <c r="E157" s="187">
        <f t="shared" si="5"/>
        <v>0</v>
      </c>
      <c r="F157" s="165"/>
      <c r="G157" s="166"/>
    </row>
    <row r="158" spans="2:7" x14ac:dyDescent="0.2">
      <c r="B158" s="115" t="s">
        <v>10</v>
      </c>
      <c r="C158" s="163"/>
      <c r="D158" s="184"/>
      <c r="E158" s="187">
        <f t="shared" si="5"/>
        <v>0</v>
      </c>
      <c r="F158" s="165"/>
      <c r="G158" s="166"/>
    </row>
    <row r="159" spans="2:7" x14ac:dyDescent="0.2">
      <c r="B159" s="115" t="s">
        <v>15</v>
      </c>
      <c r="C159" s="163"/>
      <c r="D159" s="184"/>
      <c r="E159" s="187">
        <f t="shared" si="5"/>
        <v>0</v>
      </c>
      <c r="F159" s="165"/>
      <c r="G159" s="166"/>
    </row>
    <row r="160" spans="2:7" x14ac:dyDescent="0.2">
      <c r="B160" s="115" t="s">
        <v>4</v>
      </c>
      <c r="C160" s="163"/>
      <c r="D160" s="184"/>
      <c r="E160" s="187">
        <f t="shared" si="5"/>
        <v>0</v>
      </c>
      <c r="F160" s="165"/>
      <c r="G160" s="166"/>
    </row>
    <row r="161" spans="2:7" x14ac:dyDescent="0.2">
      <c r="B161" s="164" t="s">
        <v>0</v>
      </c>
      <c r="C161" s="163"/>
      <c r="D161" s="184"/>
      <c r="E161" s="187">
        <f t="shared" si="5"/>
        <v>0</v>
      </c>
      <c r="F161" s="165"/>
      <c r="G161" s="166"/>
    </row>
    <row r="162" spans="2:7" x14ac:dyDescent="0.2">
      <c r="B162" s="164" t="s">
        <v>0</v>
      </c>
      <c r="C162" s="163"/>
      <c r="D162" s="184"/>
      <c r="E162" s="187">
        <f t="shared" si="5"/>
        <v>0</v>
      </c>
      <c r="F162" s="171"/>
      <c r="G162" s="166"/>
    </row>
    <row r="163" spans="2:7" x14ac:dyDescent="0.2">
      <c r="B163" s="164" t="s">
        <v>0</v>
      </c>
      <c r="C163" s="163"/>
      <c r="D163" s="184"/>
      <c r="E163" s="187">
        <f t="shared" si="5"/>
        <v>0</v>
      </c>
      <c r="F163" s="171"/>
      <c r="G163" s="166"/>
    </row>
    <row r="164" spans="2:7" x14ac:dyDescent="0.2">
      <c r="B164" s="164" t="s">
        <v>0</v>
      </c>
      <c r="C164" s="163"/>
      <c r="D164" s="184"/>
      <c r="E164" s="187">
        <f t="shared" si="5"/>
        <v>0</v>
      </c>
      <c r="F164" s="171"/>
      <c r="G164" s="166"/>
    </row>
    <row r="165" spans="2:7" ht="13.5" thickBot="1" x14ac:dyDescent="0.25">
      <c r="B165" s="164" t="s">
        <v>0</v>
      </c>
      <c r="C165" s="163"/>
      <c r="D165" s="184"/>
      <c r="E165" s="188">
        <f t="shared" si="5"/>
        <v>0</v>
      </c>
      <c r="F165" s="171"/>
      <c r="G165" s="166"/>
    </row>
    <row r="166" spans="2:7" ht="13.5" thickBot="1" x14ac:dyDescent="0.25">
      <c r="B166" s="116" t="s">
        <v>16</v>
      </c>
      <c r="C166" s="117">
        <f>SUM(C139:C165)</f>
        <v>0</v>
      </c>
      <c r="D166" s="185"/>
      <c r="E166" s="189">
        <f>SUM(E139:E165)</f>
        <v>0</v>
      </c>
      <c r="F166" s="178"/>
      <c r="G166" s="118"/>
    </row>
    <row r="167" spans="2:7" x14ac:dyDescent="0.2">
      <c r="B167" s="82" t="s">
        <v>130</v>
      </c>
    </row>
    <row r="168" spans="2:7" ht="30" customHeight="1" x14ac:dyDescent="0.2"/>
    <row r="169" spans="2:7" x14ac:dyDescent="0.2">
      <c r="B169" s="255" t="s">
        <v>101</v>
      </c>
      <c r="C169" s="256"/>
      <c r="D169" s="256"/>
      <c r="E169" s="256"/>
      <c r="F169" s="256"/>
      <c r="G169" s="257"/>
    </row>
    <row r="170" spans="2:7" ht="45" x14ac:dyDescent="0.2">
      <c r="B170" s="120" t="s">
        <v>17</v>
      </c>
      <c r="C170" s="112" t="s">
        <v>137</v>
      </c>
      <c r="D170" s="113" t="s">
        <v>138</v>
      </c>
      <c r="E170" s="113" t="s">
        <v>136</v>
      </c>
      <c r="F170" s="112" t="s">
        <v>25</v>
      </c>
      <c r="G170" s="113" t="s">
        <v>158</v>
      </c>
    </row>
    <row r="171" spans="2:7" x14ac:dyDescent="0.2">
      <c r="B171" s="115" t="s">
        <v>127</v>
      </c>
      <c r="C171" s="163"/>
      <c r="D171" s="184"/>
      <c r="E171" s="187">
        <f>C171*D171</f>
        <v>0</v>
      </c>
      <c r="F171" s="165"/>
      <c r="G171" s="166"/>
    </row>
    <row r="172" spans="2:7" x14ac:dyDescent="0.2">
      <c r="B172" s="115" t="s">
        <v>128</v>
      </c>
      <c r="C172" s="163"/>
      <c r="D172" s="184"/>
      <c r="E172" s="187">
        <f t="shared" ref="E172:E197" si="6">C172*D172</f>
        <v>0</v>
      </c>
      <c r="F172" s="165"/>
      <c r="G172" s="166"/>
    </row>
    <row r="173" spans="2:7" x14ac:dyDescent="0.2">
      <c r="B173" s="115" t="s">
        <v>61</v>
      </c>
      <c r="C173" s="163"/>
      <c r="D173" s="184"/>
      <c r="E173" s="187">
        <f t="shared" si="6"/>
        <v>0</v>
      </c>
      <c r="F173" s="165"/>
      <c r="G173" s="166"/>
    </row>
    <row r="174" spans="2:7" x14ac:dyDescent="0.2">
      <c r="B174" s="115" t="s">
        <v>31</v>
      </c>
      <c r="C174" s="163"/>
      <c r="D174" s="184"/>
      <c r="E174" s="187">
        <f t="shared" si="6"/>
        <v>0</v>
      </c>
      <c r="F174" s="165"/>
      <c r="G174" s="166"/>
    </row>
    <row r="175" spans="2:7" x14ac:dyDescent="0.2">
      <c r="B175" s="115" t="s">
        <v>23</v>
      </c>
      <c r="C175" s="163"/>
      <c r="D175" s="184"/>
      <c r="E175" s="187">
        <f t="shared" si="6"/>
        <v>0</v>
      </c>
      <c r="F175" s="165"/>
      <c r="G175" s="166"/>
    </row>
    <row r="176" spans="2:7" x14ac:dyDescent="0.2">
      <c r="B176" s="115" t="s">
        <v>30</v>
      </c>
      <c r="C176" s="163"/>
      <c r="D176" s="190"/>
      <c r="E176" s="187">
        <f t="shared" si="6"/>
        <v>0</v>
      </c>
      <c r="F176" s="165"/>
      <c r="G176" s="166"/>
    </row>
    <row r="177" spans="2:7" x14ac:dyDescent="0.2">
      <c r="B177" s="115" t="s">
        <v>62</v>
      </c>
      <c r="C177" s="163"/>
      <c r="D177" s="190"/>
      <c r="E177" s="187">
        <f t="shared" si="6"/>
        <v>0</v>
      </c>
      <c r="F177" s="165"/>
      <c r="G177" s="166"/>
    </row>
    <row r="178" spans="2:7" x14ac:dyDescent="0.2">
      <c r="B178" s="115" t="s">
        <v>70</v>
      </c>
      <c r="C178" s="163"/>
      <c r="D178" s="190"/>
      <c r="E178" s="187">
        <f t="shared" si="6"/>
        <v>0</v>
      </c>
      <c r="F178" s="165"/>
      <c r="G178" s="166"/>
    </row>
    <row r="179" spans="2:7" x14ac:dyDescent="0.2">
      <c r="B179" s="115" t="s">
        <v>69</v>
      </c>
      <c r="C179" s="163"/>
      <c r="D179" s="190"/>
      <c r="E179" s="187">
        <f t="shared" si="6"/>
        <v>0</v>
      </c>
      <c r="F179" s="165"/>
      <c r="G179" s="166"/>
    </row>
    <row r="180" spans="2:7" x14ac:dyDescent="0.2">
      <c r="B180" s="115" t="s">
        <v>2</v>
      </c>
      <c r="C180" s="163"/>
      <c r="D180" s="190"/>
      <c r="E180" s="187">
        <f t="shared" si="6"/>
        <v>0</v>
      </c>
      <c r="F180" s="165"/>
      <c r="G180" s="166"/>
    </row>
    <row r="181" spans="2:7" x14ac:dyDescent="0.2">
      <c r="B181" s="115" t="s">
        <v>8</v>
      </c>
      <c r="C181" s="163"/>
      <c r="D181" s="190"/>
      <c r="E181" s="187">
        <f t="shared" si="6"/>
        <v>0</v>
      </c>
      <c r="F181" s="165"/>
      <c r="G181" s="166"/>
    </row>
    <row r="182" spans="2:7" x14ac:dyDescent="0.2">
      <c r="B182" s="115" t="s">
        <v>21</v>
      </c>
      <c r="C182" s="163"/>
      <c r="D182" s="190"/>
      <c r="E182" s="187">
        <f t="shared" si="6"/>
        <v>0</v>
      </c>
      <c r="F182" s="165"/>
      <c r="G182" s="166"/>
    </row>
    <row r="183" spans="2:7" x14ac:dyDescent="0.2">
      <c r="B183" s="115" t="s">
        <v>22</v>
      </c>
      <c r="C183" s="163"/>
      <c r="D183" s="190"/>
      <c r="E183" s="187">
        <f t="shared" si="6"/>
        <v>0</v>
      </c>
      <c r="F183" s="165"/>
      <c r="G183" s="166"/>
    </row>
    <row r="184" spans="2:7" x14ac:dyDescent="0.2">
      <c r="B184" s="115" t="s">
        <v>12</v>
      </c>
      <c r="C184" s="163"/>
      <c r="D184" s="190"/>
      <c r="E184" s="187">
        <f t="shared" si="6"/>
        <v>0</v>
      </c>
      <c r="F184" s="165"/>
      <c r="G184" s="166"/>
    </row>
    <row r="185" spans="2:7" x14ac:dyDescent="0.2">
      <c r="B185" s="115" t="s">
        <v>24</v>
      </c>
      <c r="C185" s="163"/>
      <c r="D185" s="190"/>
      <c r="E185" s="187">
        <f t="shared" si="6"/>
        <v>0</v>
      </c>
      <c r="F185" s="165"/>
      <c r="G185" s="166"/>
    </row>
    <row r="186" spans="2:7" x14ac:dyDescent="0.2">
      <c r="B186" s="115" t="s">
        <v>3</v>
      </c>
      <c r="C186" s="163"/>
      <c r="D186" s="190"/>
      <c r="E186" s="187">
        <f t="shared" si="6"/>
        <v>0</v>
      </c>
      <c r="F186" s="165"/>
      <c r="G186" s="166"/>
    </row>
    <row r="187" spans="2:7" x14ac:dyDescent="0.2">
      <c r="B187" s="115" t="s">
        <v>13</v>
      </c>
      <c r="C187" s="163"/>
      <c r="D187" s="190"/>
      <c r="E187" s="187">
        <f t="shared" si="6"/>
        <v>0</v>
      </c>
      <c r="F187" s="165"/>
      <c r="G187" s="166"/>
    </row>
    <row r="188" spans="2:7" x14ac:dyDescent="0.2">
      <c r="B188" s="115" t="s">
        <v>9</v>
      </c>
      <c r="C188" s="163"/>
      <c r="D188" s="190"/>
      <c r="E188" s="187">
        <f t="shared" si="6"/>
        <v>0</v>
      </c>
      <c r="F188" s="165"/>
      <c r="G188" s="166"/>
    </row>
    <row r="189" spans="2:7" x14ac:dyDescent="0.2">
      <c r="B189" s="115" t="s">
        <v>14</v>
      </c>
      <c r="C189" s="163"/>
      <c r="D189" s="190"/>
      <c r="E189" s="187">
        <f t="shared" si="6"/>
        <v>0</v>
      </c>
      <c r="F189" s="165"/>
      <c r="G189" s="166"/>
    </row>
    <row r="190" spans="2:7" x14ac:dyDescent="0.2">
      <c r="B190" s="115" t="s">
        <v>10</v>
      </c>
      <c r="C190" s="163"/>
      <c r="D190" s="190"/>
      <c r="E190" s="187">
        <f t="shared" si="6"/>
        <v>0</v>
      </c>
      <c r="F190" s="165"/>
      <c r="G190" s="166"/>
    </row>
    <row r="191" spans="2:7" x14ac:dyDescent="0.2">
      <c r="B191" s="115" t="s">
        <v>15</v>
      </c>
      <c r="C191" s="163"/>
      <c r="D191" s="190"/>
      <c r="E191" s="187">
        <f t="shared" si="6"/>
        <v>0</v>
      </c>
      <c r="F191" s="165"/>
      <c r="G191" s="166"/>
    </row>
    <row r="192" spans="2:7" x14ac:dyDescent="0.2">
      <c r="B192" s="115" t="s">
        <v>4</v>
      </c>
      <c r="C192" s="163"/>
      <c r="D192" s="190"/>
      <c r="E192" s="187">
        <f t="shared" si="6"/>
        <v>0</v>
      </c>
      <c r="F192" s="165"/>
      <c r="G192" s="166"/>
    </row>
    <row r="193" spans="2:7" x14ac:dyDescent="0.2">
      <c r="B193" s="164" t="s">
        <v>0</v>
      </c>
      <c r="C193" s="163"/>
      <c r="D193" s="190"/>
      <c r="E193" s="187">
        <f t="shared" si="6"/>
        <v>0</v>
      </c>
      <c r="F193" s="165"/>
      <c r="G193" s="166"/>
    </row>
    <row r="194" spans="2:7" x14ac:dyDescent="0.2">
      <c r="B194" s="164" t="s">
        <v>0</v>
      </c>
      <c r="C194" s="163"/>
      <c r="D194" s="190"/>
      <c r="E194" s="187">
        <f t="shared" si="6"/>
        <v>0</v>
      </c>
      <c r="F194" s="171"/>
      <c r="G194" s="166"/>
    </row>
    <row r="195" spans="2:7" x14ac:dyDescent="0.2">
      <c r="B195" s="164" t="s">
        <v>0</v>
      </c>
      <c r="C195" s="163"/>
      <c r="D195" s="190"/>
      <c r="E195" s="187">
        <f t="shared" si="6"/>
        <v>0</v>
      </c>
      <c r="F195" s="171"/>
      <c r="G195" s="166"/>
    </row>
    <row r="196" spans="2:7" x14ac:dyDescent="0.2">
      <c r="B196" s="164" t="s">
        <v>0</v>
      </c>
      <c r="C196" s="163"/>
      <c r="D196" s="190"/>
      <c r="E196" s="187">
        <f t="shared" si="6"/>
        <v>0</v>
      </c>
      <c r="F196" s="171"/>
      <c r="G196" s="166"/>
    </row>
    <row r="197" spans="2:7" ht="13.5" thickBot="1" x14ac:dyDescent="0.25">
      <c r="B197" s="164" t="s">
        <v>0</v>
      </c>
      <c r="C197" s="163"/>
      <c r="D197" s="190"/>
      <c r="E197" s="188">
        <f t="shared" si="6"/>
        <v>0</v>
      </c>
      <c r="F197" s="171"/>
      <c r="G197" s="166"/>
    </row>
    <row r="198" spans="2:7" ht="13.5" thickBot="1" x14ac:dyDescent="0.25">
      <c r="B198" s="116" t="s">
        <v>16</v>
      </c>
      <c r="C198" s="117">
        <f>SUM(C171:C197)</f>
        <v>0</v>
      </c>
      <c r="D198" s="191"/>
      <c r="E198" s="189">
        <f>SUM(E171:E197)</f>
        <v>0</v>
      </c>
      <c r="F198" s="178"/>
      <c r="G198" s="118"/>
    </row>
    <row r="199" spans="2:7" x14ac:dyDescent="0.2">
      <c r="B199" s="82" t="s">
        <v>130</v>
      </c>
    </row>
    <row r="203" spans="2:7" ht="26.25" customHeight="1" x14ac:dyDescent="0.2">
      <c r="B203" s="255" t="s">
        <v>102</v>
      </c>
      <c r="C203" s="256"/>
      <c r="D203" s="256"/>
      <c r="E203" s="256"/>
      <c r="F203" s="256"/>
      <c r="G203" s="257"/>
    </row>
    <row r="204" spans="2:7" ht="44.25" customHeight="1" x14ac:dyDescent="0.2">
      <c r="B204" s="114" t="s">
        <v>17</v>
      </c>
      <c r="C204" s="112" t="s">
        <v>137</v>
      </c>
      <c r="D204" s="113" t="s">
        <v>138</v>
      </c>
      <c r="E204" s="113" t="s">
        <v>136</v>
      </c>
      <c r="F204" s="112" t="s">
        <v>25</v>
      </c>
      <c r="G204" s="113" t="s">
        <v>158</v>
      </c>
    </row>
    <row r="205" spans="2:7" x14ac:dyDescent="0.2">
      <c r="B205" s="115" t="s">
        <v>127</v>
      </c>
      <c r="C205" s="163"/>
      <c r="D205" s="184"/>
      <c r="E205" s="187">
        <f t="shared" ref="E205:E231" si="7">$C205*D205</f>
        <v>0</v>
      </c>
      <c r="F205" s="165"/>
      <c r="G205" s="166"/>
    </row>
    <row r="206" spans="2:7" x14ac:dyDescent="0.2">
      <c r="B206" s="115" t="s">
        <v>128</v>
      </c>
      <c r="C206" s="163"/>
      <c r="D206" s="184"/>
      <c r="E206" s="187">
        <f t="shared" si="7"/>
        <v>0</v>
      </c>
      <c r="F206" s="165"/>
      <c r="G206" s="166"/>
    </row>
    <row r="207" spans="2:7" x14ac:dyDescent="0.2">
      <c r="B207" s="115" t="s">
        <v>61</v>
      </c>
      <c r="C207" s="163"/>
      <c r="D207" s="184"/>
      <c r="E207" s="187">
        <f t="shared" si="7"/>
        <v>0</v>
      </c>
      <c r="F207" s="165"/>
      <c r="G207" s="166"/>
    </row>
    <row r="208" spans="2:7" x14ac:dyDescent="0.2">
      <c r="B208" s="115" t="s">
        <v>31</v>
      </c>
      <c r="C208" s="163"/>
      <c r="D208" s="184"/>
      <c r="E208" s="187">
        <f t="shared" si="7"/>
        <v>0</v>
      </c>
      <c r="F208" s="165"/>
      <c r="G208" s="166"/>
    </row>
    <row r="209" spans="2:7" x14ac:dyDescent="0.2">
      <c r="B209" s="115" t="s">
        <v>23</v>
      </c>
      <c r="C209" s="163"/>
      <c r="D209" s="184"/>
      <c r="E209" s="187">
        <f t="shared" si="7"/>
        <v>0</v>
      </c>
      <c r="F209" s="165"/>
      <c r="G209" s="166"/>
    </row>
    <row r="210" spans="2:7" x14ac:dyDescent="0.2">
      <c r="B210" s="115" t="s">
        <v>30</v>
      </c>
      <c r="C210" s="163"/>
      <c r="D210" s="184"/>
      <c r="E210" s="187">
        <f t="shared" si="7"/>
        <v>0</v>
      </c>
      <c r="F210" s="165"/>
      <c r="G210" s="166"/>
    </row>
    <row r="211" spans="2:7" x14ac:dyDescent="0.2">
      <c r="B211" s="115" t="s">
        <v>62</v>
      </c>
      <c r="C211" s="163"/>
      <c r="D211" s="184"/>
      <c r="E211" s="187">
        <f t="shared" si="7"/>
        <v>0</v>
      </c>
      <c r="F211" s="165"/>
      <c r="G211" s="166"/>
    </row>
    <row r="212" spans="2:7" x14ac:dyDescent="0.2">
      <c r="B212" s="115" t="s">
        <v>70</v>
      </c>
      <c r="C212" s="163"/>
      <c r="D212" s="184"/>
      <c r="E212" s="187">
        <f t="shared" si="7"/>
        <v>0</v>
      </c>
      <c r="F212" s="165"/>
      <c r="G212" s="166"/>
    </row>
    <row r="213" spans="2:7" x14ac:dyDescent="0.2">
      <c r="B213" s="115" t="s">
        <v>69</v>
      </c>
      <c r="C213" s="163"/>
      <c r="D213" s="184"/>
      <c r="E213" s="187">
        <f t="shared" si="7"/>
        <v>0</v>
      </c>
      <c r="F213" s="165"/>
      <c r="G213" s="166"/>
    </row>
    <row r="214" spans="2:7" x14ac:dyDescent="0.2">
      <c r="B214" s="115" t="s">
        <v>2</v>
      </c>
      <c r="C214" s="163"/>
      <c r="D214" s="184"/>
      <c r="E214" s="187">
        <f t="shared" si="7"/>
        <v>0</v>
      </c>
      <c r="F214" s="165"/>
      <c r="G214" s="166"/>
    </row>
    <row r="215" spans="2:7" x14ac:dyDescent="0.2">
      <c r="B215" s="115" t="s">
        <v>8</v>
      </c>
      <c r="C215" s="163"/>
      <c r="D215" s="184"/>
      <c r="E215" s="187">
        <f t="shared" si="7"/>
        <v>0</v>
      </c>
      <c r="F215" s="165"/>
      <c r="G215" s="166"/>
    </row>
    <row r="216" spans="2:7" x14ac:dyDescent="0.2">
      <c r="B216" s="115" t="s">
        <v>21</v>
      </c>
      <c r="C216" s="163"/>
      <c r="D216" s="184"/>
      <c r="E216" s="187">
        <f t="shared" si="7"/>
        <v>0</v>
      </c>
      <c r="F216" s="165"/>
      <c r="G216" s="166"/>
    </row>
    <row r="217" spans="2:7" x14ac:dyDescent="0.2">
      <c r="B217" s="115" t="s">
        <v>22</v>
      </c>
      <c r="C217" s="163"/>
      <c r="D217" s="184"/>
      <c r="E217" s="187">
        <f t="shared" si="7"/>
        <v>0</v>
      </c>
      <c r="F217" s="165"/>
      <c r="G217" s="166"/>
    </row>
    <row r="218" spans="2:7" x14ac:dyDescent="0.2">
      <c r="B218" s="115" t="s">
        <v>12</v>
      </c>
      <c r="C218" s="163"/>
      <c r="D218" s="184"/>
      <c r="E218" s="187">
        <f t="shared" si="7"/>
        <v>0</v>
      </c>
      <c r="F218" s="165"/>
      <c r="G218" s="166"/>
    </row>
    <row r="219" spans="2:7" x14ac:dyDescent="0.2">
      <c r="B219" s="115" t="s">
        <v>24</v>
      </c>
      <c r="C219" s="163"/>
      <c r="D219" s="184"/>
      <c r="E219" s="187">
        <f t="shared" si="7"/>
        <v>0</v>
      </c>
      <c r="F219" s="165"/>
      <c r="G219" s="166"/>
    </row>
    <row r="220" spans="2:7" x14ac:dyDescent="0.2">
      <c r="B220" s="115" t="s">
        <v>3</v>
      </c>
      <c r="C220" s="163"/>
      <c r="D220" s="184"/>
      <c r="E220" s="187">
        <f t="shared" si="7"/>
        <v>0</v>
      </c>
      <c r="F220" s="165"/>
      <c r="G220" s="166"/>
    </row>
    <row r="221" spans="2:7" x14ac:dyDescent="0.2">
      <c r="B221" s="115" t="s">
        <v>13</v>
      </c>
      <c r="C221" s="163"/>
      <c r="D221" s="184"/>
      <c r="E221" s="187">
        <f t="shared" si="7"/>
        <v>0</v>
      </c>
      <c r="F221" s="165"/>
      <c r="G221" s="166"/>
    </row>
    <row r="222" spans="2:7" x14ac:dyDescent="0.2">
      <c r="B222" s="115" t="s">
        <v>9</v>
      </c>
      <c r="C222" s="163"/>
      <c r="D222" s="184"/>
      <c r="E222" s="187">
        <f t="shared" si="7"/>
        <v>0</v>
      </c>
      <c r="F222" s="165"/>
      <c r="G222" s="166"/>
    </row>
    <row r="223" spans="2:7" x14ac:dyDescent="0.2">
      <c r="B223" s="115" t="s">
        <v>14</v>
      </c>
      <c r="C223" s="163"/>
      <c r="D223" s="184"/>
      <c r="E223" s="187">
        <f t="shared" si="7"/>
        <v>0</v>
      </c>
      <c r="F223" s="165"/>
      <c r="G223" s="166"/>
    </row>
    <row r="224" spans="2:7" x14ac:dyDescent="0.2">
      <c r="B224" s="115" t="s">
        <v>10</v>
      </c>
      <c r="C224" s="163"/>
      <c r="D224" s="184"/>
      <c r="E224" s="187">
        <f t="shared" si="7"/>
        <v>0</v>
      </c>
      <c r="F224" s="165"/>
      <c r="G224" s="166"/>
    </row>
    <row r="225" spans="2:7" x14ac:dyDescent="0.2">
      <c r="B225" s="115" t="s">
        <v>15</v>
      </c>
      <c r="C225" s="163"/>
      <c r="D225" s="184"/>
      <c r="E225" s="187">
        <f t="shared" si="7"/>
        <v>0</v>
      </c>
      <c r="F225" s="165"/>
      <c r="G225" s="166"/>
    </row>
    <row r="226" spans="2:7" x14ac:dyDescent="0.2">
      <c r="B226" s="115" t="s">
        <v>4</v>
      </c>
      <c r="C226" s="163"/>
      <c r="D226" s="184"/>
      <c r="E226" s="187">
        <f t="shared" si="7"/>
        <v>0</v>
      </c>
      <c r="F226" s="165"/>
      <c r="G226" s="166"/>
    </row>
    <row r="227" spans="2:7" x14ac:dyDescent="0.2">
      <c r="B227" s="164" t="s">
        <v>0</v>
      </c>
      <c r="C227" s="163"/>
      <c r="D227" s="184"/>
      <c r="E227" s="187">
        <f t="shared" si="7"/>
        <v>0</v>
      </c>
      <c r="F227" s="165"/>
      <c r="G227" s="166"/>
    </row>
    <row r="228" spans="2:7" x14ac:dyDescent="0.2">
      <c r="B228" s="164" t="s">
        <v>0</v>
      </c>
      <c r="C228" s="163"/>
      <c r="D228" s="184"/>
      <c r="E228" s="187">
        <f t="shared" si="7"/>
        <v>0</v>
      </c>
      <c r="F228" s="171"/>
      <c r="G228" s="166"/>
    </row>
    <row r="229" spans="2:7" x14ac:dyDescent="0.2">
      <c r="B229" s="164" t="s">
        <v>0</v>
      </c>
      <c r="C229" s="163"/>
      <c r="D229" s="184"/>
      <c r="E229" s="187">
        <f t="shared" si="7"/>
        <v>0</v>
      </c>
      <c r="F229" s="171"/>
      <c r="G229" s="166"/>
    </row>
    <row r="230" spans="2:7" x14ac:dyDescent="0.2">
      <c r="B230" s="164" t="s">
        <v>0</v>
      </c>
      <c r="C230" s="163"/>
      <c r="D230" s="184"/>
      <c r="E230" s="187">
        <f t="shared" si="7"/>
        <v>0</v>
      </c>
      <c r="F230" s="171"/>
      <c r="G230" s="166"/>
    </row>
    <row r="231" spans="2:7" ht="13.5" thickBot="1" x14ac:dyDescent="0.25">
      <c r="B231" s="164" t="s">
        <v>0</v>
      </c>
      <c r="C231" s="163"/>
      <c r="D231" s="184"/>
      <c r="E231" s="188">
        <f t="shared" si="7"/>
        <v>0</v>
      </c>
      <c r="F231" s="171"/>
      <c r="G231" s="166"/>
    </row>
    <row r="232" spans="2:7" ht="13.5" thickBot="1" x14ac:dyDescent="0.25">
      <c r="B232" s="116" t="s">
        <v>16</v>
      </c>
      <c r="C232" s="117">
        <f>SUM(C205:C231)</f>
        <v>0</v>
      </c>
      <c r="D232" s="185"/>
      <c r="E232" s="189">
        <f>SUM(E205:E231)</f>
        <v>0</v>
      </c>
      <c r="F232" s="178"/>
      <c r="G232" s="118"/>
    </row>
    <row r="233" spans="2:7" x14ac:dyDescent="0.2">
      <c r="B233" s="82" t="s">
        <v>130</v>
      </c>
    </row>
    <row r="236" spans="2:7" x14ac:dyDescent="0.2">
      <c r="B236" s="255" t="s">
        <v>103</v>
      </c>
      <c r="C236" s="256"/>
      <c r="D236" s="256"/>
      <c r="E236" s="256"/>
      <c r="F236" s="256"/>
      <c r="G236" s="257"/>
    </row>
    <row r="237" spans="2:7" ht="45" x14ac:dyDescent="0.2">
      <c r="B237" s="114" t="s">
        <v>17</v>
      </c>
      <c r="C237" s="112" t="s">
        <v>137</v>
      </c>
      <c r="D237" s="113" t="s">
        <v>138</v>
      </c>
      <c r="E237" s="113" t="s">
        <v>136</v>
      </c>
      <c r="F237" s="112" t="s">
        <v>25</v>
      </c>
      <c r="G237" s="113" t="s">
        <v>158</v>
      </c>
    </row>
    <row r="238" spans="2:7" x14ac:dyDescent="0.2">
      <c r="B238" s="115" t="s">
        <v>127</v>
      </c>
      <c r="C238" s="163"/>
      <c r="D238" s="184"/>
      <c r="E238" s="187">
        <f>C238*D238</f>
        <v>0</v>
      </c>
      <c r="F238" s="165"/>
      <c r="G238" s="166"/>
    </row>
    <row r="239" spans="2:7" x14ac:dyDescent="0.2">
      <c r="B239" s="115" t="s">
        <v>128</v>
      </c>
      <c r="C239" s="163"/>
      <c r="D239" s="184"/>
      <c r="E239" s="187">
        <f t="shared" ref="E239:E264" si="8">C239*D239</f>
        <v>0</v>
      </c>
      <c r="F239" s="165"/>
      <c r="G239" s="166"/>
    </row>
    <row r="240" spans="2:7" x14ac:dyDescent="0.2">
      <c r="B240" s="115" t="s">
        <v>61</v>
      </c>
      <c r="C240" s="163"/>
      <c r="D240" s="184"/>
      <c r="E240" s="187">
        <f t="shared" si="8"/>
        <v>0</v>
      </c>
      <c r="F240" s="165"/>
      <c r="G240" s="166"/>
    </row>
    <row r="241" spans="2:7" x14ac:dyDescent="0.2">
      <c r="B241" s="115" t="s">
        <v>31</v>
      </c>
      <c r="C241" s="163"/>
      <c r="D241" s="184"/>
      <c r="E241" s="187">
        <f t="shared" si="8"/>
        <v>0</v>
      </c>
      <c r="F241" s="165"/>
      <c r="G241" s="166"/>
    </row>
    <row r="242" spans="2:7" x14ac:dyDescent="0.2">
      <c r="B242" s="115" t="s">
        <v>23</v>
      </c>
      <c r="C242" s="163"/>
      <c r="D242" s="184"/>
      <c r="E242" s="187">
        <f t="shared" si="8"/>
        <v>0</v>
      </c>
      <c r="F242" s="165"/>
      <c r="G242" s="166"/>
    </row>
    <row r="243" spans="2:7" x14ac:dyDescent="0.2">
      <c r="B243" s="115" t="s">
        <v>30</v>
      </c>
      <c r="C243" s="163"/>
      <c r="D243" s="190"/>
      <c r="E243" s="187">
        <f t="shared" si="8"/>
        <v>0</v>
      </c>
      <c r="F243" s="165"/>
      <c r="G243" s="166"/>
    </row>
    <row r="244" spans="2:7" x14ac:dyDescent="0.2">
      <c r="B244" s="115" t="s">
        <v>62</v>
      </c>
      <c r="C244" s="163"/>
      <c r="D244" s="190"/>
      <c r="E244" s="187">
        <f t="shared" si="8"/>
        <v>0</v>
      </c>
      <c r="F244" s="165"/>
      <c r="G244" s="166"/>
    </row>
    <row r="245" spans="2:7" x14ac:dyDescent="0.2">
      <c r="B245" s="115" t="s">
        <v>70</v>
      </c>
      <c r="C245" s="163"/>
      <c r="D245" s="190"/>
      <c r="E245" s="187">
        <f t="shared" si="8"/>
        <v>0</v>
      </c>
      <c r="F245" s="165"/>
      <c r="G245" s="166"/>
    </row>
    <row r="246" spans="2:7" x14ac:dyDescent="0.2">
      <c r="B246" s="115" t="s">
        <v>69</v>
      </c>
      <c r="C246" s="163"/>
      <c r="D246" s="190"/>
      <c r="E246" s="187">
        <f t="shared" si="8"/>
        <v>0</v>
      </c>
      <c r="F246" s="165"/>
      <c r="G246" s="166"/>
    </row>
    <row r="247" spans="2:7" x14ac:dyDescent="0.2">
      <c r="B247" s="115" t="s">
        <v>2</v>
      </c>
      <c r="C247" s="163"/>
      <c r="D247" s="190"/>
      <c r="E247" s="187">
        <f t="shared" si="8"/>
        <v>0</v>
      </c>
      <c r="F247" s="165"/>
      <c r="G247" s="166"/>
    </row>
    <row r="248" spans="2:7" x14ac:dyDescent="0.2">
      <c r="B248" s="115" t="s">
        <v>8</v>
      </c>
      <c r="C248" s="163"/>
      <c r="D248" s="190"/>
      <c r="E248" s="187">
        <f t="shared" si="8"/>
        <v>0</v>
      </c>
      <c r="F248" s="165"/>
      <c r="G248" s="166"/>
    </row>
    <row r="249" spans="2:7" x14ac:dyDescent="0.2">
      <c r="B249" s="115" t="s">
        <v>21</v>
      </c>
      <c r="C249" s="163"/>
      <c r="D249" s="190"/>
      <c r="E249" s="187">
        <f t="shared" si="8"/>
        <v>0</v>
      </c>
      <c r="F249" s="165"/>
      <c r="G249" s="166"/>
    </row>
    <row r="250" spans="2:7" x14ac:dyDescent="0.2">
      <c r="B250" s="115" t="s">
        <v>22</v>
      </c>
      <c r="C250" s="163"/>
      <c r="D250" s="190"/>
      <c r="E250" s="187">
        <f t="shared" si="8"/>
        <v>0</v>
      </c>
      <c r="F250" s="165"/>
      <c r="G250" s="166"/>
    </row>
    <row r="251" spans="2:7" x14ac:dyDescent="0.2">
      <c r="B251" s="115" t="s">
        <v>12</v>
      </c>
      <c r="C251" s="163"/>
      <c r="D251" s="190"/>
      <c r="E251" s="187">
        <f t="shared" si="8"/>
        <v>0</v>
      </c>
      <c r="F251" s="165"/>
      <c r="G251" s="166"/>
    </row>
    <row r="252" spans="2:7" x14ac:dyDescent="0.2">
      <c r="B252" s="115" t="s">
        <v>24</v>
      </c>
      <c r="C252" s="163"/>
      <c r="D252" s="190"/>
      <c r="E252" s="187">
        <f t="shared" si="8"/>
        <v>0</v>
      </c>
      <c r="F252" s="165"/>
      <c r="G252" s="166"/>
    </row>
    <row r="253" spans="2:7" x14ac:dyDescent="0.2">
      <c r="B253" s="115" t="s">
        <v>3</v>
      </c>
      <c r="C253" s="163"/>
      <c r="D253" s="190"/>
      <c r="E253" s="187">
        <f t="shared" si="8"/>
        <v>0</v>
      </c>
      <c r="F253" s="165"/>
      <c r="G253" s="166"/>
    </row>
    <row r="254" spans="2:7" x14ac:dyDescent="0.2">
      <c r="B254" s="115" t="s">
        <v>13</v>
      </c>
      <c r="C254" s="163"/>
      <c r="D254" s="190"/>
      <c r="E254" s="187">
        <f t="shared" si="8"/>
        <v>0</v>
      </c>
      <c r="F254" s="165"/>
      <c r="G254" s="166"/>
    </row>
    <row r="255" spans="2:7" x14ac:dyDescent="0.2">
      <c r="B255" s="115" t="s">
        <v>9</v>
      </c>
      <c r="C255" s="163"/>
      <c r="D255" s="190"/>
      <c r="E255" s="187">
        <f t="shared" si="8"/>
        <v>0</v>
      </c>
      <c r="F255" s="165"/>
      <c r="G255" s="166"/>
    </row>
    <row r="256" spans="2:7" x14ac:dyDescent="0.2">
      <c r="B256" s="115" t="s">
        <v>14</v>
      </c>
      <c r="C256" s="163"/>
      <c r="D256" s="190"/>
      <c r="E256" s="187">
        <f t="shared" si="8"/>
        <v>0</v>
      </c>
      <c r="F256" s="165"/>
      <c r="G256" s="166"/>
    </row>
    <row r="257" spans="2:7" x14ac:dyDescent="0.2">
      <c r="B257" s="115" t="s">
        <v>10</v>
      </c>
      <c r="C257" s="163"/>
      <c r="D257" s="190"/>
      <c r="E257" s="187">
        <f t="shared" si="8"/>
        <v>0</v>
      </c>
      <c r="F257" s="165"/>
      <c r="G257" s="166"/>
    </row>
    <row r="258" spans="2:7" x14ac:dyDescent="0.2">
      <c r="B258" s="115" t="s">
        <v>15</v>
      </c>
      <c r="C258" s="163"/>
      <c r="D258" s="190"/>
      <c r="E258" s="187">
        <f t="shared" si="8"/>
        <v>0</v>
      </c>
      <c r="F258" s="165"/>
      <c r="G258" s="166"/>
    </row>
    <row r="259" spans="2:7" x14ac:dyDescent="0.2">
      <c r="B259" s="115" t="s">
        <v>4</v>
      </c>
      <c r="C259" s="163"/>
      <c r="D259" s="190"/>
      <c r="E259" s="187">
        <f t="shared" si="8"/>
        <v>0</v>
      </c>
      <c r="F259" s="165"/>
      <c r="G259" s="166"/>
    </row>
    <row r="260" spans="2:7" x14ac:dyDescent="0.2">
      <c r="B260" s="164" t="s">
        <v>0</v>
      </c>
      <c r="C260" s="163"/>
      <c r="D260" s="190"/>
      <c r="E260" s="187">
        <f t="shared" si="8"/>
        <v>0</v>
      </c>
      <c r="F260" s="165"/>
      <c r="G260" s="166"/>
    </row>
    <row r="261" spans="2:7" x14ac:dyDescent="0.2">
      <c r="B261" s="164" t="s">
        <v>0</v>
      </c>
      <c r="C261" s="163"/>
      <c r="D261" s="190"/>
      <c r="E261" s="187">
        <f t="shared" si="8"/>
        <v>0</v>
      </c>
      <c r="F261" s="171"/>
      <c r="G261" s="166"/>
    </row>
    <row r="262" spans="2:7" x14ac:dyDescent="0.2">
      <c r="B262" s="164" t="s">
        <v>0</v>
      </c>
      <c r="C262" s="163"/>
      <c r="D262" s="190"/>
      <c r="E262" s="187">
        <f t="shared" si="8"/>
        <v>0</v>
      </c>
      <c r="F262" s="171"/>
      <c r="G262" s="166"/>
    </row>
    <row r="263" spans="2:7" x14ac:dyDescent="0.2">
      <c r="B263" s="164" t="s">
        <v>0</v>
      </c>
      <c r="C263" s="163"/>
      <c r="D263" s="190"/>
      <c r="E263" s="187">
        <f t="shared" si="8"/>
        <v>0</v>
      </c>
      <c r="F263" s="171"/>
      <c r="G263" s="166"/>
    </row>
    <row r="264" spans="2:7" ht="13.5" thickBot="1" x14ac:dyDescent="0.25">
      <c r="B264" s="164" t="s">
        <v>0</v>
      </c>
      <c r="C264" s="163"/>
      <c r="D264" s="190"/>
      <c r="E264" s="188">
        <f t="shared" si="8"/>
        <v>0</v>
      </c>
      <c r="F264" s="171"/>
      <c r="G264" s="166"/>
    </row>
    <row r="265" spans="2:7" ht="13.5" thickBot="1" x14ac:dyDescent="0.25">
      <c r="B265" s="116" t="s">
        <v>16</v>
      </c>
      <c r="C265" s="117">
        <f>SUM(C238:C264)</f>
        <v>0</v>
      </c>
      <c r="D265" s="191"/>
      <c r="E265" s="189">
        <f>SUM(E238:E264)</f>
        <v>0</v>
      </c>
      <c r="F265" s="178"/>
      <c r="G265" s="118"/>
    </row>
    <row r="266" spans="2:7" x14ac:dyDescent="0.2">
      <c r="B266" s="82" t="s">
        <v>130</v>
      </c>
    </row>
    <row r="270" spans="2:7" ht="22.5" customHeight="1" x14ac:dyDescent="0.2">
      <c r="B270" s="255" t="s">
        <v>104</v>
      </c>
      <c r="C270" s="256"/>
      <c r="D270" s="256"/>
      <c r="E270" s="256"/>
      <c r="F270" s="256"/>
      <c r="G270" s="257"/>
    </row>
    <row r="271" spans="2:7" ht="45" customHeight="1" x14ac:dyDescent="0.2">
      <c r="B271" s="114" t="s">
        <v>17</v>
      </c>
      <c r="C271" s="112" t="s">
        <v>137</v>
      </c>
      <c r="D271" s="113" t="s">
        <v>138</v>
      </c>
      <c r="E271" s="113" t="s">
        <v>136</v>
      </c>
      <c r="F271" s="112" t="s">
        <v>25</v>
      </c>
      <c r="G271" s="113" t="s">
        <v>158</v>
      </c>
    </row>
    <row r="272" spans="2:7" x14ac:dyDescent="0.2">
      <c r="B272" s="115" t="s">
        <v>127</v>
      </c>
      <c r="C272" s="163"/>
      <c r="D272" s="184"/>
      <c r="E272" s="187">
        <f t="shared" ref="E272:E298" si="9">$C272*D272</f>
        <v>0</v>
      </c>
      <c r="F272" s="165"/>
      <c r="G272" s="166"/>
    </row>
    <row r="273" spans="2:7" x14ac:dyDescent="0.2">
      <c r="B273" s="115" t="s">
        <v>128</v>
      </c>
      <c r="C273" s="163"/>
      <c r="D273" s="184"/>
      <c r="E273" s="187">
        <f t="shared" si="9"/>
        <v>0</v>
      </c>
      <c r="F273" s="165"/>
      <c r="G273" s="166"/>
    </row>
    <row r="274" spans="2:7" x14ac:dyDescent="0.2">
      <c r="B274" s="115" t="s">
        <v>61</v>
      </c>
      <c r="C274" s="163"/>
      <c r="D274" s="184"/>
      <c r="E274" s="187">
        <f t="shared" si="9"/>
        <v>0</v>
      </c>
      <c r="F274" s="165"/>
      <c r="G274" s="166"/>
    </row>
    <row r="275" spans="2:7" x14ac:dyDescent="0.2">
      <c r="B275" s="115" t="s">
        <v>31</v>
      </c>
      <c r="C275" s="163"/>
      <c r="D275" s="184"/>
      <c r="E275" s="187">
        <f t="shared" si="9"/>
        <v>0</v>
      </c>
      <c r="F275" s="165"/>
      <c r="G275" s="166"/>
    </row>
    <row r="276" spans="2:7" x14ac:dyDescent="0.2">
      <c r="B276" s="115" t="s">
        <v>23</v>
      </c>
      <c r="C276" s="163"/>
      <c r="D276" s="184"/>
      <c r="E276" s="187">
        <f t="shared" si="9"/>
        <v>0</v>
      </c>
      <c r="F276" s="165"/>
      <c r="G276" s="166"/>
    </row>
    <row r="277" spans="2:7" x14ac:dyDescent="0.2">
      <c r="B277" s="115" t="s">
        <v>30</v>
      </c>
      <c r="C277" s="163"/>
      <c r="D277" s="184"/>
      <c r="E277" s="187">
        <f t="shared" si="9"/>
        <v>0</v>
      </c>
      <c r="F277" s="165"/>
      <c r="G277" s="166"/>
    </row>
    <row r="278" spans="2:7" x14ac:dyDescent="0.2">
      <c r="B278" s="115" t="s">
        <v>62</v>
      </c>
      <c r="C278" s="163"/>
      <c r="D278" s="184"/>
      <c r="E278" s="187">
        <f t="shared" si="9"/>
        <v>0</v>
      </c>
      <c r="F278" s="165"/>
      <c r="G278" s="166"/>
    </row>
    <row r="279" spans="2:7" x14ac:dyDescent="0.2">
      <c r="B279" s="115" t="s">
        <v>70</v>
      </c>
      <c r="C279" s="163"/>
      <c r="D279" s="184"/>
      <c r="E279" s="187">
        <f t="shared" si="9"/>
        <v>0</v>
      </c>
      <c r="F279" s="165"/>
      <c r="G279" s="166"/>
    </row>
    <row r="280" spans="2:7" x14ac:dyDescent="0.2">
      <c r="B280" s="115" t="s">
        <v>69</v>
      </c>
      <c r="C280" s="163"/>
      <c r="D280" s="184"/>
      <c r="E280" s="187">
        <f t="shared" si="9"/>
        <v>0</v>
      </c>
      <c r="F280" s="165"/>
      <c r="G280" s="166"/>
    </row>
    <row r="281" spans="2:7" x14ac:dyDescent="0.2">
      <c r="B281" s="115" t="s">
        <v>2</v>
      </c>
      <c r="C281" s="163"/>
      <c r="D281" s="184"/>
      <c r="E281" s="187">
        <f t="shared" si="9"/>
        <v>0</v>
      </c>
      <c r="F281" s="165"/>
      <c r="G281" s="166"/>
    </row>
    <row r="282" spans="2:7" x14ac:dyDescent="0.2">
      <c r="B282" s="115" t="s">
        <v>8</v>
      </c>
      <c r="C282" s="163"/>
      <c r="D282" s="184"/>
      <c r="E282" s="187">
        <f t="shared" si="9"/>
        <v>0</v>
      </c>
      <c r="F282" s="165"/>
      <c r="G282" s="166"/>
    </row>
    <row r="283" spans="2:7" x14ac:dyDescent="0.2">
      <c r="B283" s="115" t="s">
        <v>21</v>
      </c>
      <c r="C283" s="163"/>
      <c r="D283" s="184"/>
      <c r="E283" s="187">
        <f t="shared" si="9"/>
        <v>0</v>
      </c>
      <c r="F283" s="165"/>
      <c r="G283" s="166"/>
    </row>
    <row r="284" spans="2:7" x14ac:dyDescent="0.2">
      <c r="B284" s="115" t="s">
        <v>22</v>
      </c>
      <c r="C284" s="163"/>
      <c r="D284" s="184"/>
      <c r="E284" s="187">
        <f t="shared" si="9"/>
        <v>0</v>
      </c>
      <c r="F284" s="165"/>
      <c r="G284" s="166"/>
    </row>
    <row r="285" spans="2:7" x14ac:dyDescent="0.2">
      <c r="B285" s="115" t="s">
        <v>12</v>
      </c>
      <c r="C285" s="163"/>
      <c r="D285" s="184"/>
      <c r="E285" s="187">
        <f t="shared" si="9"/>
        <v>0</v>
      </c>
      <c r="F285" s="165"/>
      <c r="G285" s="166"/>
    </row>
    <row r="286" spans="2:7" x14ac:dyDescent="0.2">
      <c r="B286" s="115" t="s">
        <v>24</v>
      </c>
      <c r="C286" s="163"/>
      <c r="D286" s="184"/>
      <c r="E286" s="187">
        <f t="shared" si="9"/>
        <v>0</v>
      </c>
      <c r="F286" s="165"/>
      <c r="G286" s="166"/>
    </row>
    <row r="287" spans="2:7" x14ac:dyDescent="0.2">
      <c r="B287" s="115" t="s">
        <v>3</v>
      </c>
      <c r="C287" s="163"/>
      <c r="D287" s="184"/>
      <c r="E287" s="187">
        <f t="shared" si="9"/>
        <v>0</v>
      </c>
      <c r="F287" s="165"/>
      <c r="G287" s="166"/>
    </row>
    <row r="288" spans="2:7" x14ac:dyDescent="0.2">
      <c r="B288" s="115" t="s">
        <v>13</v>
      </c>
      <c r="C288" s="163"/>
      <c r="D288" s="184"/>
      <c r="E288" s="187">
        <f t="shared" si="9"/>
        <v>0</v>
      </c>
      <c r="F288" s="165"/>
      <c r="G288" s="166"/>
    </row>
    <row r="289" spans="2:7" x14ac:dyDescent="0.2">
      <c r="B289" s="115" t="s">
        <v>9</v>
      </c>
      <c r="C289" s="163"/>
      <c r="D289" s="184"/>
      <c r="E289" s="187">
        <f t="shared" si="9"/>
        <v>0</v>
      </c>
      <c r="F289" s="165"/>
      <c r="G289" s="166"/>
    </row>
    <row r="290" spans="2:7" x14ac:dyDescent="0.2">
      <c r="B290" s="115" t="s">
        <v>14</v>
      </c>
      <c r="C290" s="163"/>
      <c r="D290" s="184"/>
      <c r="E290" s="187">
        <f t="shared" si="9"/>
        <v>0</v>
      </c>
      <c r="F290" s="165"/>
      <c r="G290" s="166"/>
    </row>
    <row r="291" spans="2:7" x14ac:dyDescent="0.2">
      <c r="B291" s="115" t="s">
        <v>10</v>
      </c>
      <c r="C291" s="163"/>
      <c r="D291" s="184"/>
      <c r="E291" s="187">
        <f t="shared" si="9"/>
        <v>0</v>
      </c>
      <c r="F291" s="165"/>
      <c r="G291" s="166"/>
    </row>
    <row r="292" spans="2:7" x14ac:dyDescent="0.2">
      <c r="B292" s="115" t="s">
        <v>15</v>
      </c>
      <c r="C292" s="163"/>
      <c r="D292" s="184"/>
      <c r="E292" s="187">
        <f t="shared" si="9"/>
        <v>0</v>
      </c>
      <c r="F292" s="165"/>
      <c r="G292" s="166"/>
    </row>
    <row r="293" spans="2:7" x14ac:dyDescent="0.2">
      <c r="B293" s="115" t="s">
        <v>4</v>
      </c>
      <c r="C293" s="163"/>
      <c r="D293" s="184"/>
      <c r="E293" s="187">
        <f t="shared" si="9"/>
        <v>0</v>
      </c>
      <c r="F293" s="165"/>
      <c r="G293" s="166"/>
    </row>
    <row r="294" spans="2:7" x14ac:dyDescent="0.2">
      <c r="B294" s="164" t="s">
        <v>0</v>
      </c>
      <c r="C294" s="163"/>
      <c r="D294" s="184"/>
      <c r="E294" s="187">
        <f t="shared" si="9"/>
        <v>0</v>
      </c>
      <c r="F294" s="165"/>
      <c r="G294" s="166"/>
    </row>
    <row r="295" spans="2:7" x14ac:dyDescent="0.2">
      <c r="B295" s="164" t="s">
        <v>0</v>
      </c>
      <c r="C295" s="163"/>
      <c r="D295" s="184"/>
      <c r="E295" s="187">
        <f t="shared" si="9"/>
        <v>0</v>
      </c>
      <c r="F295" s="171"/>
      <c r="G295" s="166"/>
    </row>
    <row r="296" spans="2:7" x14ac:dyDescent="0.2">
      <c r="B296" s="164" t="s">
        <v>0</v>
      </c>
      <c r="C296" s="163"/>
      <c r="D296" s="184"/>
      <c r="E296" s="187">
        <f t="shared" si="9"/>
        <v>0</v>
      </c>
      <c r="F296" s="171"/>
      <c r="G296" s="166"/>
    </row>
    <row r="297" spans="2:7" x14ac:dyDescent="0.2">
      <c r="B297" s="164" t="s">
        <v>0</v>
      </c>
      <c r="C297" s="163"/>
      <c r="D297" s="184"/>
      <c r="E297" s="187">
        <f t="shared" si="9"/>
        <v>0</v>
      </c>
      <c r="F297" s="171"/>
      <c r="G297" s="166"/>
    </row>
    <row r="298" spans="2:7" ht="13.5" thickBot="1" x14ac:dyDescent="0.25">
      <c r="B298" s="164" t="s">
        <v>0</v>
      </c>
      <c r="C298" s="163"/>
      <c r="D298" s="184"/>
      <c r="E298" s="188">
        <f t="shared" si="9"/>
        <v>0</v>
      </c>
      <c r="F298" s="171"/>
      <c r="G298" s="166"/>
    </row>
    <row r="299" spans="2:7" ht="13.5" thickBot="1" x14ac:dyDescent="0.25">
      <c r="B299" s="116" t="s">
        <v>16</v>
      </c>
      <c r="C299" s="117">
        <f>SUM(C272:C298)</f>
        <v>0</v>
      </c>
      <c r="D299" s="185"/>
      <c r="E299" s="189">
        <f>SUM(E272:E298)</f>
        <v>0</v>
      </c>
      <c r="F299" s="178"/>
      <c r="G299" s="118"/>
    </row>
    <row r="300" spans="2:7" x14ac:dyDescent="0.2">
      <c r="B300" s="82" t="s">
        <v>130</v>
      </c>
    </row>
    <row r="303" spans="2:7" x14ac:dyDescent="0.2">
      <c r="B303" s="255" t="s">
        <v>105</v>
      </c>
      <c r="C303" s="256"/>
      <c r="D303" s="256"/>
      <c r="E303" s="256"/>
      <c r="F303" s="256"/>
      <c r="G303" s="257"/>
    </row>
    <row r="304" spans="2:7" ht="45" x14ac:dyDescent="0.2">
      <c r="B304" s="114" t="s">
        <v>17</v>
      </c>
      <c r="C304" s="112" t="s">
        <v>137</v>
      </c>
      <c r="D304" s="113" t="s">
        <v>138</v>
      </c>
      <c r="E304" s="113" t="s">
        <v>136</v>
      </c>
      <c r="F304" s="112" t="s">
        <v>25</v>
      </c>
      <c r="G304" s="113" t="s">
        <v>158</v>
      </c>
    </row>
    <row r="305" spans="2:7" x14ac:dyDescent="0.2">
      <c r="B305" s="115" t="s">
        <v>127</v>
      </c>
      <c r="C305" s="163"/>
      <c r="D305" s="184"/>
      <c r="E305" s="187">
        <f>C305*D305</f>
        <v>0</v>
      </c>
      <c r="F305" s="165"/>
      <c r="G305" s="166"/>
    </row>
    <row r="306" spans="2:7" x14ac:dyDescent="0.2">
      <c r="B306" s="115" t="s">
        <v>128</v>
      </c>
      <c r="C306" s="163"/>
      <c r="D306" s="184"/>
      <c r="E306" s="187">
        <f t="shared" ref="E306:E321" si="10">C306*D306</f>
        <v>0</v>
      </c>
      <c r="F306" s="165"/>
      <c r="G306" s="166"/>
    </row>
    <row r="307" spans="2:7" x14ac:dyDescent="0.2">
      <c r="B307" s="115" t="s">
        <v>61</v>
      </c>
      <c r="C307" s="163"/>
      <c r="D307" s="184"/>
      <c r="E307" s="187">
        <f t="shared" si="10"/>
        <v>0</v>
      </c>
      <c r="F307" s="165"/>
      <c r="G307" s="166"/>
    </row>
    <row r="308" spans="2:7" x14ac:dyDescent="0.2">
      <c r="B308" s="115" t="s">
        <v>31</v>
      </c>
      <c r="C308" s="163"/>
      <c r="D308" s="184"/>
      <c r="E308" s="187">
        <f t="shared" si="10"/>
        <v>0</v>
      </c>
      <c r="F308" s="165"/>
      <c r="G308" s="166"/>
    </row>
    <row r="309" spans="2:7" x14ac:dyDescent="0.2">
      <c r="B309" s="115" t="s">
        <v>23</v>
      </c>
      <c r="C309" s="163"/>
      <c r="D309" s="184"/>
      <c r="E309" s="187">
        <f t="shared" si="10"/>
        <v>0</v>
      </c>
      <c r="F309" s="165"/>
      <c r="G309" s="166"/>
    </row>
    <row r="310" spans="2:7" x14ac:dyDescent="0.2">
      <c r="B310" s="115" t="s">
        <v>30</v>
      </c>
      <c r="C310" s="163"/>
      <c r="D310" s="190"/>
      <c r="E310" s="187">
        <f t="shared" si="10"/>
        <v>0</v>
      </c>
      <c r="F310" s="165"/>
      <c r="G310" s="166"/>
    </row>
    <row r="311" spans="2:7" x14ac:dyDescent="0.2">
      <c r="B311" s="115" t="s">
        <v>62</v>
      </c>
      <c r="C311" s="163"/>
      <c r="D311" s="190"/>
      <c r="E311" s="187">
        <f t="shared" si="10"/>
        <v>0</v>
      </c>
      <c r="F311" s="165"/>
      <c r="G311" s="166"/>
    </row>
    <row r="312" spans="2:7" x14ac:dyDescent="0.2">
      <c r="B312" s="115" t="s">
        <v>70</v>
      </c>
      <c r="C312" s="163"/>
      <c r="D312" s="190"/>
      <c r="E312" s="187">
        <f t="shared" si="10"/>
        <v>0</v>
      </c>
      <c r="F312" s="165"/>
      <c r="G312" s="166"/>
    </row>
    <row r="313" spans="2:7" x14ac:dyDescent="0.2">
      <c r="B313" s="115" t="s">
        <v>69</v>
      </c>
      <c r="C313" s="163"/>
      <c r="D313" s="190"/>
      <c r="E313" s="187">
        <f t="shared" si="10"/>
        <v>0</v>
      </c>
      <c r="F313" s="165"/>
      <c r="G313" s="166"/>
    </row>
    <row r="314" spans="2:7" x14ac:dyDescent="0.2">
      <c r="B314" s="115" t="s">
        <v>2</v>
      </c>
      <c r="C314" s="163"/>
      <c r="D314" s="190"/>
      <c r="E314" s="187">
        <f t="shared" si="10"/>
        <v>0</v>
      </c>
      <c r="F314" s="165"/>
      <c r="G314" s="166"/>
    </row>
    <row r="315" spans="2:7" x14ac:dyDescent="0.2">
      <c r="B315" s="115" t="s">
        <v>8</v>
      </c>
      <c r="C315" s="163"/>
      <c r="D315" s="190"/>
      <c r="E315" s="187">
        <f t="shared" si="10"/>
        <v>0</v>
      </c>
      <c r="F315" s="165"/>
      <c r="G315" s="166"/>
    </row>
    <row r="316" spans="2:7" x14ac:dyDescent="0.2">
      <c r="B316" s="115" t="s">
        <v>21</v>
      </c>
      <c r="C316" s="163"/>
      <c r="D316" s="190"/>
      <c r="E316" s="187">
        <f t="shared" si="10"/>
        <v>0</v>
      </c>
      <c r="F316" s="165"/>
      <c r="G316" s="166"/>
    </row>
    <row r="317" spans="2:7" x14ac:dyDescent="0.2">
      <c r="B317" s="115" t="s">
        <v>22</v>
      </c>
      <c r="C317" s="163"/>
      <c r="D317" s="190"/>
      <c r="E317" s="187">
        <f t="shared" si="10"/>
        <v>0</v>
      </c>
      <c r="F317" s="165"/>
      <c r="G317" s="166"/>
    </row>
    <row r="318" spans="2:7" x14ac:dyDescent="0.2">
      <c r="B318" s="115" t="s">
        <v>12</v>
      </c>
      <c r="C318" s="163"/>
      <c r="D318" s="190"/>
      <c r="E318" s="187">
        <f t="shared" si="10"/>
        <v>0</v>
      </c>
      <c r="F318" s="165"/>
      <c r="G318" s="166"/>
    </row>
    <row r="319" spans="2:7" x14ac:dyDescent="0.2">
      <c r="B319" s="115" t="s">
        <v>24</v>
      </c>
      <c r="C319" s="163"/>
      <c r="D319" s="190"/>
      <c r="E319" s="187">
        <f t="shared" si="10"/>
        <v>0</v>
      </c>
      <c r="F319" s="165"/>
      <c r="G319" s="166"/>
    </row>
    <row r="320" spans="2:7" x14ac:dyDescent="0.2">
      <c r="B320" s="115" t="s">
        <v>3</v>
      </c>
      <c r="C320" s="163"/>
      <c r="D320" s="190"/>
      <c r="E320" s="187">
        <f t="shared" si="10"/>
        <v>0</v>
      </c>
      <c r="F320" s="165"/>
      <c r="G320" s="166"/>
    </row>
    <row r="321" spans="2:7" x14ac:dyDescent="0.2">
      <c r="B321" s="115" t="s">
        <v>13</v>
      </c>
      <c r="C321" s="163"/>
      <c r="D321" s="190"/>
      <c r="E321" s="187">
        <f t="shared" si="10"/>
        <v>0</v>
      </c>
      <c r="F321" s="165"/>
      <c r="G321" s="166"/>
    </row>
    <row r="322" spans="2:7" x14ac:dyDescent="0.2">
      <c r="B322" s="115" t="s">
        <v>9</v>
      </c>
      <c r="C322" s="163"/>
      <c r="D322" s="190"/>
      <c r="E322" s="187">
        <f>C322*D322</f>
        <v>0</v>
      </c>
      <c r="F322" s="165"/>
      <c r="G322" s="166"/>
    </row>
    <row r="323" spans="2:7" x14ac:dyDescent="0.2">
      <c r="B323" s="115" t="s">
        <v>14</v>
      </c>
      <c r="C323" s="163"/>
      <c r="D323" s="190"/>
      <c r="E323" s="187">
        <f t="shared" ref="E323:E330" si="11">C323*D323</f>
        <v>0</v>
      </c>
      <c r="F323" s="165"/>
      <c r="G323" s="166"/>
    </row>
    <row r="324" spans="2:7" x14ac:dyDescent="0.2">
      <c r="B324" s="115" t="s">
        <v>10</v>
      </c>
      <c r="C324" s="163"/>
      <c r="D324" s="190"/>
      <c r="E324" s="187">
        <f t="shared" si="11"/>
        <v>0</v>
      </c>
      <c r="F324" s="165"/>
      <c r="G324" s="166"/>
    </row>
    <row r="325" spans="2:7" x14ac:dyDescent="0.2">
      <c r="B325" s="115" t="s">
        <v>15</v>
      </c>
      <c r="C325" s="163"/>
      <c r="D325" s="190"/>
      <c r="E325" s="187">
        <f t="shared" si="11"/>
        <v>0</v>
      </c>
      <c r="F325" s="165"/>
      <c r="G325" s="166"/>
    </row>
    <row r="326" spans="2:7" x14ac:dyDescent="0.2">
      <c r="B326" s="115" t="s">
        <v>4</v>
      </c>
      <c r="C326" s="163"/>
      <c r="D326" s="190"/>
      <c r="E326" s="187">
        <f t="shared" si="11"/>
        <v>0</v>
      </c>
      <c r="F326" s="165"/>
      <c r="G326" s="166"/>
    </row>
    <row r="327" spans="2:7" x14ac:dyDescent="0.2">
      <c r="B327" s="164" t="s">
        <v>0</v>
      </c>
      <c r="C327" s="163"/>
      <c r="D327" s="190"/>
      <c r="E327" s="187">
        <f t="shared" si="11"/>
        <v>0</v>
      </c>
      <c r="F327" s="165"/>
      <c r="G327" s="166"/>
    </row>
    <row r="328" spans="2:7" x14ac:dyDescent="0.2">
      <c r="B328" s="164" t="s">
        <v>0</v>
      </c>
      <c r="C328" s="163"/>
      <c r="D328" s="190"/>
      <c r="E328" s="187">
        <f t="shared" si="11"/>
        <v>0</v>
      </c>
      <c r="F328" s="171"/>
      <c r="G328" s="166"/>
    </row>
    <row r="329" spans="2:7" x14ac:dyDescent="0.2">
      <c r="B329" s="164" t="s">
        <v>0</v>
      </c>
      <c r="C329" s="163"/>
      <c r="D329" s="190"/>
      <c r="E329" s="187">
        <f t="shared" si="11"/>
        <v>0</v>
      </c>
      <c r="F329" s="171"/>
      <c r="G329" s="166"/>
    </row>
    <row r="330" spans="2:7" x14ac:dyDescent="0.2">
      <c r="B330" s="164" t="s">
        <v>0</v>
      </c>
      <c r="C330" s="163"/>
      <c r="D330" s="190"/>
      <c r="E330" s="187">
        <f t="shared" si="11"/>
        <v>0</v>
      </c>
      <c r="F330" s="171"/>
      <c r="G330" s="166"/>
    </row>
    <row r="331" spans="2:7" ht="13.5" thickBot="1" x14ac:dyDescent="0.25">
      <c r="B331" s="164" t="s">
        <v>0</v>
      </c>
      <c r="C331" s="163"/>
      <c r="D331" s="190"/>
      <c r="E331" s="188">
        <f>C331*D331</f>
        <v>0</v>
      </c>
      <c r="F331" s="171"/>
      <c r="G331" s="166"/>
    </row>
    <row r="332" spans="2:7" ht="13.5" thickBot="1" x14ac:dyDescent="0.25">
      <c r="B332" s="116" t="s">
        <v>16</v>
      </c>
      <c r="C332" s="117">
        <f>SUM(C305:C331)</f>
        <v>0</v>
      </c>
      <c r="D332" s="191"/>
      <c r="E332" s="189">
        <f>SUM(E305:E331)</f>
        <v>0</v>
      </c>
      <c r="F332" s="178"/>
      <c r="G332" s="118"/>
    </row>
    <row r="333" spans="2:7" x14ac:dyDescent="0.2">
      <c r="B333" s="82" t="s">
        <v>130</v>
      </c>
    </row>
    <row r="337" spans="2:7" ht="12.75" customHeight="1" x14ac:dyDescent="0.2">
      <c r="B337" s="255" t="s">
        <v>106</v>
      </c>
      <c r="C337" s="256"/>
      <c r="D337" s="256"/>
      <c r="E337" s="256"/>
      <c r="F337" s="256"/>
      <c r="G337" s="257"/>
    </row>
    <row r="338" spans="2:7" ht="45" x14ac:dyDescent="0.2">
      <c r="B338" s="114" t="s">
        <v>17</v>
      </c>
      <c r="C338" s="112" t="s">
        <v>137</v>
      </c>
      <c r="D338" s="113" t="s">
        <v>138</v>
      </c>
      <c r="E338" s="113" t="s">
        <v>136</v>
      </c>
      <c r="F338" s="112" t="s">
        <v>25</v>
      </c>
      <c r="G338" s="113" t="s">
        <v>158</v>
      </c>
    </row>
    <row r="339" spans="2:7" x14ac:dyDescent="0.2">
      <c r="B339" s="115" t="s">
        <v>127</v>
      </c>
      <c r="C339" s="163"/>
      <c r="D339" s="184"/>
      <c r="E339" s="187">
        <f t="shared" ref="E339:E365" si="12">$C339*D339</f>
        <v>0</v>
      </c>
      <c r="F339" s="165"/>
      <c r="G339" s="166"/>
    </row>
    <row r="340" spans="2:7" x14ac:dyDescent="0.2">
      <c r="B340" s="115" t="s">
        <v>128</v>
      </c>
      <c r="C340" s="163"/>
      <c r="D340" s="184"/>
      <c r="E340" s="187">
        <f t="shared" si="12"/>
        <v>0</v>
      </c>
      <c r="F340" s="165"/>
      <c r="G340" s="166"/>
    </row>
    <row r="341" spans="2:7" x14ac:dyDescent="0.2">
      <c r="B341" s="115" t="s">
        <v>61</v>
      </c>
      <c r="C341" s="163"/>
      <c r="D341" s="184"/>
      <c r="E341" s="187">
        <f t="shared" si="12"/>
        <v>0</v>
      </c>
      <c r="F341" s="165"/>
      <c r="G341" s="166"/>
    </row>
    <row r="342" spans="2:7" x14ac:dyDescent="0.2">
      <c r="B342" s="115" t="s">
        <v>31</v>
      </c>
      <c r="C342" s="163"/>
      <c r="D342" s="184"/>
      <c r="E342" s="187">
        <f t="shared" si="12"/>
        <v>0</v>
      </c>
      <c r="F342" s="165"/>
      <c r="G342" s="166"/>
    </row>
    <row r="343" spans="2:7" x14ac:dyDescent="0.2">
      <c r="B343" s="115" t="s">
        <v>23</v>
      </c>
      <c r="C343" s="163"/>
      <c r="D343" s="184"/>
      <c r="E343" s="187">
        <f t="shared" si="12"/>
        <v>0</v>
      </c>
      <c r="F343" s="165"/>
      <c r="G343" s="166"/>
    </row>
    <row r="344" spans="2:7" x14ac:dyDescent="0.2">
      <c r="B344" s="115" t="s">
        <v>30</v>
      </c>
      <c r="C344" s="163"/>
      <c r="D344" s="184"/>
      <c r="E344" s="187">
        <f t="shared" si="12"/>
        <v>0</v>
      </c>
      <c r="F344" s="165"/>
      <c r="G344" s="166"/>
    </row>
    <row r="345" spans="2:7" x14ac:dyDescent="0.2">
      <c r="B345" s="115" t="s">
        <v>62</v>
      </c>
      <c r="C345" s="163"/>
      <c r="D345" s="184"/>
      <c r="E345" s="187">
        <f t="shared" si="12"/>
        <v>0</v>
      </c>
      <c r="F345" s="165"/>
      <c r="G345" s="166"/>
    </row>
    <row r="346" spans="2:7" x14ac:dyDescent="0.2">
      <c r="B346" s="115" t="s">
        <v>70</v>
      </c>
      <c r="C346" s="163"/>
      <c r="D346" s="184"/>
      <c r="E346" s="187">
        <f t="shared" si="12"/>
        <v>0</v>
      </c>
      <c r="F346" s="165"/>
      <c r="G346" s="166"/>
    </row>
    <row r="347" spans="2:7" x14ac:dyDescent="0.2">
      <c r="B347" s="115" t="s">
        <v>69</v>
      </c>
      <c r="C347" s="163"/>
      <c r="D347" s="184"/>
      <c r="E347" s="187">
        <f t="shared" si="12"/>
        <v>0</v>
      </c>
      <c r="F347" s="165"/>
      <c r="G347" s="166"/>
    </row>
    <row r="348" spans="2:7" x14ac:dyDescent="0.2">
      <c r="B348" s="115" t="s">
        <v>2</v>
      </c>
      <c r="C348" s="163"/>
      <c r="D348" s="184"/>
      <c r="E348" s="187">
        <f t="shared" si="12"/>
        <v>0</v>
      </c>
      <c r="F348" s="165"/>
      <c r="G348" s="166"/>
    </row>
    <row r="349" spans="2:7" x14ac:dyDescent="0.2">
      <c r="B349" s="115" t="s">
        <v>8</v>
      </c>
      <c r="C349" s="163"/>
      <c r="D349" s="184"/>
      <c r="E349" s="187">
        <f t="shared" si="12"/>
        <v>0</v>
      </c>
      <c r="F349" s="165"/>
      <c r="G349" s="166"/>
    </row>
    <row r="350" spans="2:7" x14ac:dyDescent="0.2">
      <c r="B350" s="115" t="s">
        <v>21</v>
      </c>
      <c r="C350" s="163"/>
      <c r="D350" s="184"/>
      <c r="E350" s="187">
        <f t="shared" si="12"/>
        <v>0</v>
      </c>
      <c r="F350" s="165"/>
      <c r="G350" s="166"/>
    </row>
    <row r="351" spans="2:7" x14ac:dyDescent="0.2">
      <c r="B351" s="115" t="s">
        <v>22</v>
      </c>
      <c r="C351" s="163"/>
      <c r="D351" s="184"/>
      <c r="E351" s="187">
        <f t="shared" si="12"/>
        <v>0</v>
      </c>
      <c r="F351" s="165"/>
      <c r="G351" s="166"/>
    </row>
    <row r="352" spans="2:7" x14ac:dyDescent="0.2">
      <c r="B352" s="115" t="s">
        <v>12</v>
      </c>
      <c r="C352" s="163"/>
      <c r="D352" s="184"/>
      <c r="E352" s="187">
        <f t="shared" si="12"/>
        <v>0</v>
      </c>
      <c r="F352" s="165"/>
      <c r="G352" s="166"/>
    </row>
    <row r="353" spans="2:7" x14ac:dyDescent="0.2">
      <c r="B353" s="115" t="s">
        <v>24</v>
      </c>
      <c r="C353" s="163"/>
      <c r="D353" s="184"/>
      <c r="E353" s="187">
        <f t="shared" si="12"/>
        <v>0</v>
      </c>
      <c r="F353" s="165"/>
      <c r="G353" s="166"/>
    </row>
    <row r="354" spans="2:7" x14ac:dyDescent="0.2">
      <c r="B354" s="115" t="s">
        <v>3</v>
      </c>
      <c r="C354" s="163"/>
      <c r="D354" s="184"/>
      <c r="E354" s="187">
        <f t="shared" si="12"/>
        <v>0</v>
      </c>
      <c r="F354" s="165"/>
      <c r="G354" s="166"/>
    </row>
    <row r="355" spans="2:7" x14ac:dyDescent="0.2">
      <c r="B355" s="115" t="s">
        <v>13</v>
      </c>
      <c r="C355" s="163"/>
      <c r="D355" s="184"/>
      <c r="E355" s="187">
        <f t="shared" si="12"/>
        <v>0</v>
      </c>
      <c r="F355" s="165"/>
      <c r="G355" s="166"/>
    </row>
    <row r="356" spans="2:7" x14ac:dyDescent="0.2">
      <c r="B356" s="115" t="s">
        <v>9</v>
      </c>
      <c r="C356" s="163"/>
      <c r="D356" s="184"/>
      <c r="E356" s="187">
        <f t="shared" si="12"/>
        <v>0</v>
      </c>
      <c r="F356" s="165"/>
      <c r="G356" s="166"/>
    </row>
    <row r="357" spans="2:7" x14ac:dyDescent="0.2">
      <c r="B357" s="115" t="s">
        <v>14</v>
      </c>
      <c r="C357" s="163"/>
      <c r="D357" s="184"/>
      <c r="E357" s="187">
        <f t="shared" si="12"/>
        <v>0</v>
      </c>
      <c r="F357" s="165"/>
      <c r="G357" s="166"/>
    </row>
    <row r="358" spans="2:7" x14ac:dyDescent="0.2">
      <c r="B358" s="115" t="s">
        <v>10</v>
      </c>
      <c r="C358" s="163"/>
      <c r="D358" s="184"/>
      <c r="E358" s="187">
        <f t="shared" si="12"/>
        <v>0</v>
      </c>
      <c r="F358" s="165"/>
      <c r="G358" s="166"/>
    </row>
    <row r="359" spans="2:7" x14ac:dyDescent="0.2">
      <c r="B359" s="115" t="s">
        <v>15</v>
      </c>
      <c r="C359" s="163"/>
      <c r="D359" s="184"/>
      <c r="E359" s="187">
        <f t="shared" si="12"/>
        <v>0</v>
      </c>
      <c r="F359" s="165"/>
      <c r="G359" s="166"/>
    </row>
    <row r="360" spans="2:7" x14ac:dyDescent="0.2">
      <c r="B360" s="115" t="s">
        <v>4</v>
      </c>
      <c r="C360" s="163"/>
      <c r="D360" s="184"/>
      <c r="E360" s="187">
        <f t="shared" si="12"/>
        <v>0</v>
      </c>
      <c r="F360" s="165"/>
      <c r="G360" s="166"/>
    </row>
    <row r="361" spans="2:7" x14ac:dyDescent="0.2">
      <c r="B361" s="164" t="s">
        <v>0</v>
      </c>
      <c r="C361" s="163"/>
      <c r="D361" s="184"/>
      <c r="E361" s="187">
        <f t="shared" si="12"/>
        <v>0</v>
      </c>
      <c r="F361" s="165"/>
      <c r="G361" s="166"/>
    </row>
    <row r="362" spans="2:7" x14ac:dyDescent="0.2">
      <c r="B362" s="164" t="s">
        <v>0</v>
      </c>
      <c r="C362" s="163"/>
      <c r="D362" s="184"/>
      <c r="E362" s="187">
        <f t="shared" si="12"/>
        <v>0</v>
      </c>
      <c r="F362" s="171"/>
      <c r="G362" s="166"/>
    </row>
    <row r="363" spans="2:7" x14ac:dyDescent="0.2">
      <c r="B363" s="164" t="s">
        <v>0</v>
      </c>
      <c r="C363" s="163"/>
      <c r="D363" s="184"/>
      <c r="E363" s="187">
        <f t="shared" si="12"/>
        <v>0</v>
      </c>
      <c r="F363" s="171"/>
      <c r="G363" s="166"/>
    </row>
    <row r="364" spans="2:7" x14ac:dyDescent="0.2">
      <c r="B364" s="164" t="s">
        <v>0</v>
      </c>
      <c r="C364" s="163"/>
      <c r="D364" s="184"/>
      <c r="E364" s="187">
        <f t="shared" si="12"/>
        <v>0</v>
      </c>
      <c r="F364" s="171"/>
      <c r="G364" s="166"/>
    </row>
    <row r="365" spans="2:7" ht="13.5" thickBot="1" x14ac:dyDescent="0.25">
      <c r="B365" s="164" t="s">
        <v>0</v>
      </c>
      <c r="C365" s="163"/>
      <c r="D365" s="184"/>
      <c r="E365" s="188">
        <f t="shared" si="12"/>
        <v>0</v>
      </c>
      <c r="F365" s="171"/>
      <c r="G365" s="166"/>
    </row>
    <row r="366" spans="2:7" ht="13.5" thickBot="1" x14ac:dyDescent="0.25">
      <c r="B366" s="116" t="s">
        <v>16</v>
      </c>
      <c r="C366" s="117">
        <f>SUM(C339:C365)</f>
        <v>0</v>
      </c>
      <c r="D366" s="185"/>
      <c r="E366" s="189">
        <f>SUM(E339:E365)</f>
        <v>0</v>
      </c>
      <c r="F366" s="178"/>
      <c r="G366" s="118"/>
    </row>
    <row r="367" spans="2:7" x14ac:dyDescent="0.2">
      <c r="B367" s="82" t="s">
        <v>130</v>
      </c>
    </row>
    <row r="371" spans="2:7" x14ac:dyDescent="0.2">
      <c r="B371" s="255" t="s">
        <v>107</v>
      </c>
      <c r="C371" s="256"/>
      <c r="D371" s="256"/>
      <c r="E371" s="256"/>
      <c r="F371" s="256"/>
      <c r="G371" s="257"/>
    </row>
    <row r="372" spans="2:7" ht="45" x14ac:dyDescent="0.2">
      <c r="B372" s="114" t="s">
        <v>17</v>
      </c>
      <c r="C372" s="112" t="s">
        <v>137</v>
      </c>
      <c r="D372" s="113" t="s">
        <v>138</v>
      </c>
      <c r="E372" s="113" t="s">
        <v>139</v>
      </c>
      <c r="F372" s="112" t="s">
        <v>25</v>
      </c>
      <c r="G372" s="113" t="s">
        <v>158</v>
      </c>
    </row>
    <row r="373" spans="2:7" x14ac:dyDescent="0.2">
      <c r="B373" s="115" t="s">
        <v>127</v>
      </c>
      <c r="C373" s="163"/>
      <c r="D373" s="184"/>
      <c r="E373" s="187">
        <f>C373*D373</f>
        <v>0</v>
      </c>
      <c r="F373" s="165"/>
      <c r="G373" s="166"/>
    </row>
    <row r="374" spans="2:7" x14ac:dyDescent="0.2">
      <c r="B374" s="115" t="s">
        <v>128</v>
      </c>
      <c r="C374" s="163"/>
      <c r="D374" s="184"/>
      <c r="E374" s="187">
        <f t="shared" ref="E374" si="13">C374*D374</f>
        <v>0</v>
      </c>
      <c r="F374" s="165"/>
      <c r="G374" s="166"/>
    </row>
    <row r="375" spans="2:7" x14ac:dyDescent="0.2">
      <c r="B375" s="115" t="s">
        <v>61</v>
      </c>
      <c r="C375" s="163"/>
      <c r="D375" s="184"/>
      <c r="E375" s="187">
        <f>C375*D375</f>
        <v>0</v>
      </c>
      <c r="F375" s="165"/>
      <c r="G375" s="166"/>
    </row>
    <row r="376" spans="2:7" x14ac:dyDescent="0.2">
      <c r="B376" s="115" t="s">
        <v>31</v>
      </c>
      <c r="C376" s="163"/>
      <c r="D376" s="184"/>
      <c r="E376" s="187">
        <f t="shared" ref="E376:E399" si="14">C376*D376</f>
        <v>0</v>
      </c>
      <c r="F376" s="165"/>
      <c r="G376" s="166"/>
    </row>
    <row r="377" spans="2:7" x14ac:dyDescent="0.2">
      <c r="B377" s="115" t="s">
        <v>23</v>
      </c>
      <c r="C377" s="163"/>
      <c r="D377" s="184"/>
      <c r="E377" s="187">
        <f t="shared" si="14"/>
        <v>0</v>
      </c>
      <c r="F377" s="165"/>
      <c r="G377" s="166"/>
    </row>
    <row r="378" spans="2:7" x14ac:dyDescent="0.2">
      <c r="B378" s="115" t="s">
        <v>30</v>
      </c>
      <c r="C378" s="163"/>
      <c r="D378" s="190"/>
      <c r="E378" s="187">
        <f t="shared" si="14"/>
        <v>0</v>
      </c>
      <c r="F378" s="165"/>
      <c r="G378" s="166"/>
    </row>
    <row r="379" spans="2:7" x14ac:dyDescent="0.2">
      <c r="B379" s="115" t="s">
        <v>62</v>
      </c>
      <c r="C379" s="163"/>
      <c r="D379" s="190"/>
      <c r="E379" s="187">
        <f t="shared" si="14"/>
        <v>0</v>
      </c>
      <c r="F379" s="165"/>
      <c r="G379" s="166"/>
    </row>
    <row r="380" spans="2:7" x14ac:dyDescent="0.2">
      <c r="B380" s="115" t="s">
        <v>70</v>
      </c>
      <c r="C380" s="163"/>
      <c r="D380" s="190"/>
      <c r="E380" s="187">
        <f t="shared" si="14"/>
        <v>0</v>
      </c>
      <c r="F380" s="165"/>
      <c r="G380" s="166"/>
    </row>
    <row r="381" spans="2:7" x14ac:dyDescent="0.2">
      <c r="B381" s="115" t="s">
        <v>69</v>
      </c>
      <c r="C381" s="163"/>
      <c r="D381" s="190"/>
      <c r="E381" s="187">
        <f t="shared" si="14"/>
        <v>0</v>
      </c>
      <c r="F381" s="165"/>
      <c r="G381" s="166"/>
    </row>
    <row r="382" spans="2:7" x14ac:dyDescent="0.2">
      <c r="B382" s="115" t="s">
        <v>2</v>
      </c>
      <c r="C382" s="163"/>
      <c r="D382" s="190"/>
      <c r="E382" s="187">
        <f t="shared" si="14"/>
        <v>0</v>
      </c>
      <c r="F382" s="165"/>
      <c r="G382" s="166"/>
    </row>
    <row r="383" spans="2:7" x14ac:dyDescent="0.2">
      <c r="B383" s="115" t="s">
        <v>8</v>
      </c>
      <c r="C383" s="163"/>
      <c r="D383" s="190"/>
      <c r="E383" s="187">
        <f t="shared" si="14"/>
        <v>0</v>
      </c>
      <c r="F383" s="165"/>
      <c r="G383" s="166"/>
    </row>
    <row r="384" spans="2:7" x14ac:dyDescent="0.2">
      <c r="B384" s="115" t="s">
        <v>21</v>
      </c>
      <c r="C384" s="163"/>
      <c r="D384" s="190"/>
      <c r="E384" s="187">
        <f t="shared" si="14"/>
        <v>0</v>
      </c>
      <c r="F384" s="165"/>
      <c r="G384" s="166"/>
    </row>
    <row r="385" spans="2:7" x14ac:dyDescent="0.2">
      <c r="B385" s="115" t="s">
        <v>22</v>
      </c>
      <c r="C385" s="163"/>
      <c r="D385" s="190"/>
      <c r="E385" s="187">
        <f t="shared" si="14"/>
        <v>0</v>
      </c>
      <c r="F385" s="165"/>
      <c r="G385" s="166"/>
    </row>
    <row r="386" spans="2:7" x14ac:dyDescent="0.2">
      <c r="B386" s="115" t="s">
        <v>12</v>
      </c>
      <c r="C386" s="163"/>
      <c r="D386" s="190"/>
      <c r="E386" s="187">
        <f t="shared" si="14"/>
        <v>0</v>
      </c>
      <c r="F386" s="165"/>
      <c r="G386" s="166"/>
    </row>
    <row r="387" spans="2:7" x14ac:dyDescent="0.2">
      <c r="B387" s="115" t="s">
        <v>24</v>
      </c>
      <c r="C387" s="163"/>
      <c r="D387" s="190"/>
      <c r="E387" s="187">
        <f t="shared" si="14"/>
        <v>0</v>
      </c>
      <c r="F387" s="165"/>
      <c r="G387" s="166"/>
    </row>
    <row r="388" spans="2:7" x14ac:dyDescent="0.2">
      <c r="B388" s="115" t="s">
        <v>3</v>
      </c>
      <c r="C388" s="163"/>
      <c r="D388" s="190"/>
      <c r="E388" s="187">
        <f t="shared" si="14"/>
        <v>0</v>
      </c>
      <c r="F388" s="165"/>
      <c r="G388" s="166"/>
    </row>
    <row r="389" spans="2:7" x14ac:dyDescent="0.2">
      <c r="B389" s="115" t="s">
        <v>13</v>
      </c>
      <c r="C389" s="163"/>
      <c r="D389" s="190"/>
      <c r="E389" s="187">
        <f t="shared" si="14"/>
        <v>0</v>
      </c>
      <c r="F389" s="165"/>
      <c r="G389" s="166"/>
    </row>
    <row r="390" spans="2:7" x14ac:dyDescent="0.2">
      <c r="B390" s="115" t="s">
        <v>9</v>
      </c>
      <c r="C390" s="163"/>
      <c r="D390" s="190"/>
      <c r="E390" s="187">
        <f t="shared" si="14"/>
        <v>0</v>
      </c>
      <c r="F390" s="165"/>
      <c r="G390" s="166"/>
    </row>
    <row r="391" spans="2:7" x14ac:dyDescent="0.2">
      <c r="B391" s="115" t="s">
        <v>14</v>
      </c>
      <c r="C391" s="163"/>
      <c r="D391" s="190"/>
      <c r="E391" s="187">
        <f t="shared" si="14"/>
        <v>0</v>
      </c>
      <c r="F391" s="165"/>
      <c r="G391" s="166"/>
    </row>
    <row r="392" spans="2:7" x14ac:dyDescent="0.2">
      <c r="B392" s="115" t="s">
        <v>10</v>
      </c>
      <c r="C392" s="163"/>
      <c r="D392" s="190"/>
      <c r="E392" s="187">
        <f t="shared" si="14"/>
        <v>0</v>
      </c>
      <c r="F392" s="165"/>
      <c r="G392" s="166"/>
    </row>
    <row r="393" spans="2:7" x14ac:dyDescent="0.2">
      <c r="B393" s="115" t="s">
        <v>15</v>
      </c>
      <c r="C393" s="163"/>
      <c r="D393" s="190"/>
      <c r="E393" s="187">
        <f t="shared" si="14"/>
        <v>0</v>
      </c>
      <c r="F393" s="165"/>
      <c r="G393" s="166"/>
    </row>
    <row r="394" spans="2:7" x14ac:dyDescent="0.2">
      <c r="B394" s="115" t="s">
        <v>4</v>
      </c>
      <c r="C394" s="163"/>
      <c r="D394" s="190"/>
      <c r="E394" s="187">
        <f t="shared" si="14"/>
        <v>0</v>
      </c>
      <c r="F394" s="165"/>
      <c r="G394" s="166"/>
    </row>
    <row r="395" spans="2:7" x14ac:dyDescent="0.2">
      <c r="B395" s="164" t="s">
        <v>0</v>
      </c>
      <c r="C395" s="163"/>
      <c r="D395" s="190"/>
      <c r="E395" s="187">
        <f t="shared" si="14"/>
        <v>0</v>
      </c>
      <c r="F395" s="165"/>
      <c r="G395" s="166"/>
    </row>
    <row r="396" spans="2:7" x14ac:dyDescent="0.2">
      <c r="B396" s="164" t="s">
        <v>0</v>
      </c>
      <c r="C396" s="163"/>
      <c r="D396" s="190"/>
      <c r="E396" s="187">
        <f t="shared" si="14"/>
        <v>0</v>
      </c>
      <c r="F396" s="171"/>
      <c r="G396" s="166"/>
    </row>
    <row r="397" spans="2:7" x14ac:dyDescent="0.2">
      <c r="B397" s="164" t="s">
        <v>0</v>
      </c>
      <c r="C397" s="163"/>
      <c r="D397" s="190"/>
      <c r="E397" s="187">
        <f t="shared" si="14"/>
        <v>0</v>
      </c>
      <c r="F397" s="171"/>
      <c r="G397" s="166"/>
    </row>
    <row r="398" spans="2:7" x14ac:dyDescent="0.2">
      <c r="B398" s="164" t="s">
        <v>0</v>
      </c>
      <c r="C398" s="163"/>
      <c r="D398" s="190"/>
      <c r="E398" s="187">
        <f t="shared" si="14"/>
        <v>0</v>
      </c>
      <c r="F398" s="171"/>
      <c r="G398" s="166"/>
    </row>
    <row r="399" spans="2:7" ht="13.5" thickBot="1" x14ac:dyDescent="0.25">
      <c r="B399" s="164" t="s">
        <v>0</v>
      </c>
      <c r="C399" s="163"/>
      <c r="D399" s="190"/>
      <c r="E399" s="188">
        <f t="shared" si="14"/>
        <v>0</v>
      </c>
      <c r="F399" s="171"/>
      <c r="G399" s="166"/>
    </row>
    <row r="400" spans="2:7" ht="13.5" thickBot="1" x14ac:dyDescent="0.25">
      <c r="B400" s="116" t="s">
        <v>16</v>
      </c>
      <c r="C400" s="117">
        <f>SUM(C373:C399)</f>
        <v>0</v>
      </c>
      <c r="D400" s="191"/>
      <c r="E400" s="189">
        <f>SUM(E373:E399)</f>
        <v>0</v>
      </c>
      <c r="F400" s="178"/>
      <c r="G400" s="118"/>
    </row>
    <row r="401" spans="2:7" x14ac:dyDescent="0.2">
      <c r="B401" s="82" t="s">
        <v>130</v>
      </c>
    </row>
    <row r="405" spans="2:7" ht="12.75" customHeight="1" x14ac:dyDescent="0.2">
      <c r="B405" s="255" t="s">
        <v>108</v>
      </c>
      <c r="C405" s="256"/>
      <c r="D405" s="256"/>
      <c r="E405" s="256"/>
      <c r="F405" s="256"/>
      <c r="G405" s="257"/>
    </row>
    <row r="406" spans="2:7" ht="46.5" customHeight="1" x14ac:dyDescent="0.2">
      <c r="B406" s="114" t="s">
        <v>17</v>
      </c>
      <c r="C406" s="112" t="s">
        <v>137</v>
      </c>
      <c r="D406" s="113" t="s">
        <v>138</v>
      </c>
      <c r="E406" s="113" t="s">
        <v>136</v>
      </c>
      <c r="F406" s="112" t="s">
        <v>25</v>
      </c>
      <c r="G406" s="113" t="s">
        <v>158</v>
      </c>
    </row>
    <row r="407" spans="2:7" x14ac:dyDescent="0.2">
      <c r="B407" s="115" t="s">
        <v>127</v>
      </c>
      <c r="C407" s="163"/>
      <c r="D407" s="184"/>
      <c r="E407" s="187">
        <f t="shared" ref="E407:E428" si="15">$C407*D407</f>
        <v>0</v>
      </c>
      <c r="F407" s="165"/>
      <c r="G407" s="166"/>
    </row>
    <row r="408" spans="2:7" x14ac:dyDescent="0.2">
      <c r="B408" s="115" t="s">
        <v>128</v>
      </c>
      <c r="C408" s="163"/>
      <c r="D408" s="184"/>
      <c r="E408" s="187">
        <f t="shared" si="15"/>
        <v>0</v>
      </c>
      <c r="F408" s="165"/>
      <c r="G408" s="166"/>
    </row>
    <row r="409" spans="2:7" x14ac:dyDescent="0.2">
      <c r="B409" s="115" t="s">
        <v>61</v>
      </c>
      <c r="C409" s="163"/>
      <c r="D409" s="184"/>
      <c r="E409" s="187">
        <f t="shared" si="15"/>
        <v>0</v>
      </c>
      <c r="F409" s="165"/>
      <c r="G409" s="166"/>
    </row>
    <row r="410" spans="2:7" x14ac:dyDescent="0.2">
      <c r="B410" s="115" t="s">
        <v>31</v>
      </c>
      <c r="C410" s="163"/>
      <c r="D410" s="184"/>
      <c r="E410" s="187">
        <f t="shared" si="15"/>
        <v>0</v>
      </c>
      <c r="F410" s="165"/>
      <c r="G410" s="166"/>
    </row>
    <row r="411" spans="2:7" x14ac:dyDescent="0.2">
      <c r="B411" s="115" t="s">
        <v>23</v>
      </c>
      <c r="C411" s="163"/>
      <c r="D411" s="184"/>
      <c r="E411" s="187">
        <f t="shared" si="15"/>
        <v>0</v>
      </c>
      <c r="F411" s="165"/>
      <c r="G411" s="166"/>
    </row>
    <row r="412" spans="2:7" x14ac:dyDescent="0.2">
      <c r="B412" s="115" t="s">
        <v>30</v>
      </c>
      <c r="C412" s="163"/>
      <c r="D412" s="184"/>
      <c r="E412" s="187">
        <f t="shared" si="15"/>
        <v>0</v>
      </c>
      <c r="F412" s="165"/>
      <c r="G412" s="166"/>
    </row>
    <row r="413" spans="2:7" x14ac:dyDescent="0.2">
      <c r="B413" s="115" t="s">
        <v>62</v>
      </c>
      <c r="C413" s="163"/>
      <c r="D413" s="184"/>
      <c r="E413" s="187">
        <f t="shared" si="15"/>
        <v>0</v>
      </c>
      <c r="F413" s="165"/>
      <c r="G413" s="166"/>
    </row>
    <row r="414" spans="2:7" x14ac:dyDescent="0.2">
      <c r="B414" s="115" t="s">
        <v>70</v>
      </c>
      <c r="C414" s="163"/>
      <c r="D414" s="184"/>
      <c r="E414" s="187">
        <f t="shared" si="15"/>
        <v>0</v>
      </c>
      <c r="F414" s="165"/>
      <c r="G414" s="166"/>
    </row>
    <row r="415" spans="2:7" x14ac:dyDescent="0.2">
      <c r="B415" s="115" t="s">
        <v>69</v>
      </c>
      <c r="C415" s="163"/>
      <c r="D415" s="184"/>
      <c r="E415" s="187">
        <f t="shared" si="15"/>
        <v>0</v>
      </c>
      <c r="F415" s="165"/>
      <c r="G415" s="166"/>
    </row>
    <row r="416" spans="2:7" x14ac:dyDescent="0.2">
      <c r="B416" s="115" t="s">
        <v>2</v>
      </c>
      <c r="C416" s="163"/>
      <c r="D416" s="184"/>
      <c r="E416" s="187">
        <f t="shared" si="15"/>
        <v>0</v>
      </c>
      <c r="F416" s="165"/>
      <c r="G416" s="166"/>
    </row>
    <row r="417" spans="2:7" x14ac:dyDescent="0.2">
      <c r="B417" s="115" t="s">
        <v>8</v>
      </c>
      <c r="C417" s="163"/>
      <c r="D417" s="184"/>
      <c r="E417" s="187">
        <f t="shared" si="15"/>
        <v>0</v>
      </c>
      <c r="F417" s="165"/>
      <c r="G417" s="166"/>
    </row>
    <row r="418" spans="2:7" x14ac:dyDescent="0.2">
      <c r="B418" s="115" t="s">
        <v>21</v>
      </c>
      <c r="C418" s="163"/>
      <c r="D418" s="184"/>
      <c r="E418" s="187">
        <f t="shared" si="15"/>
        <v>0</v>
      </c>
      <c r="F418" s="165"/>
      <c r="G418" s="166"/>
    </row>
    <row r="419" spans="2:7" x14ac:dyDescent="0.2">
      <c r="B419" s="115" t="s">
        <v>22</v>
      </c>
      <c r="C419" s="163"/>
      <c r="D419" s="184"/>
      <c r="E419" s="187">
        <f t="shared" si="15"/>
        <v>0</v>
      </c>
      <c r="F419" s="165"/>
      <c r="G419" s="166"/>
    </row>
    <row r="420" spans="2:7" x14ac:dyDescent="0.2">
      <c r="B420" s="115" t="s">
        <v>12</v>
      </c>
      <c r="C420" s="163"/>
      <c r="D420" s="184"/>
      <c r="E420" s="187">
        <f t="shared" si="15"/>
        <v>0</v>
      </c>
      <c r="F420" s="165"/>
      <c r="G420" s="166"/>
    </row>
    <row r="421" spans="2:7" x14ac:dyDescent="0.2">
      <c r="B421" s="115" t="s">
        <v>24</v>
      </c>
      <c r="C421" s="163"/>
      <c r="D421" s="184"/>
      <c r="E421" s="187">
        <f t="shared" si="15"/>
        <v>0</v>
      </c>
      <c r="F421" s="165"/>
      <c r="G421" s="166"/>
    </row>
    <row r="422" spans="2:7" x14ac:dyDescent="0.2">
      <c r="B422" s="115" t="s">
        <v>3</v>
      </c>
      <c r="C422" s="163"/>
      <c r="D422" s="184"/>
      <c r="E422" s="187">
        <f t="shared" si="15"/>
        <v>0</v>
      </c>
      <c r="F422" s="165"/>
      <c r="G422" s="166"/>
    </row>
    <row r="423" spans="2:7" x14ac:dyDescent="0.2">
      <c r="B423" s="115" t="s">
        <v>13</v>
      </c>
      <c r="C423" s="163"/>
      <c r="D423" s="184"/>
      <c r="E423" s="187">
        <f t="shared" si="15"/>
        <v>0</v>
      </c>
      <c r="F423" s="165"/>
      <c r="G423" s="166"/>
    </row>
    <row r="424" spans="2:7" x14ac:dyDescent="0.2">
      <c r="B424" s="115" t="s">
        <v>9</v>
      </c>
      <c r="C424" s="163"/>
      <c r="D424" s="184"/>
      <c r="E424" s="187">
        <f t="shared" si="15"/>
        <v>0</v>
      </c>
      <c r="F424" s="165"/>
      <c r="G424" s="166"/>
    </row>
    <row r="425" spans="2:7" x14ac:dyDescent="0.2">
      <c r="B425" s="115" t="s">
        <v>14</v>
      </c>
      <c r="C425" s="163"/>
      <c r="D425" s="184"/>
      <c r="E425" s="187">
        <f t="shared" si="15"/>
        <v>0</v>
      </c>
      <c r="F425" s="165"/>
      <c r="G425" s="166"/>
    </row>
    <row r="426" spans="2:7" x14ac:dyDescent="0.2">
      <c r="B426" s="115" t="s">
        <v>10</v>
      </c>
      <c r="C426" s="163"/>
      <c r="D426" s="184"/>
      <c r="E426" s="187">
        <f t="shared" si="15"/>
        <v>0</v>
      </c>
      <c r="F426" s="165"/>
      <c r="G426" s="166"/>
    </row>
    <row r="427" spans="2:7" x14ac:dyDescent="0.2">
      <c r="B427" s="115" t="s">
        <v>15</v>
      </c>
      <c r="C427" s="163"/>
      <c r="D427" s="184"/>
      <c r="E427" s="187">
        <f t="shared" si="15"/>
        <v>0</v>
      </c>
      <c r="F427" s="165"/>
      <c r="G427" s="166"/>
    </row>
    <row r="428" spans="2:7" x14ac:dyDescent="0.2">
      <c r="B428" s="115" t="s">
        <v>4</v>
      </c>
      <c r="C428" s="163"/>
      <c r="D428" s="184"/>
      <c r="E428" s="187">
        <f t="shared" si="15"/>
        <v>0</v>
      </c>
      <c r="F428" s="165"/>
      <c r="G428" s="166"/>
    </row>
    <row r="429" spans="2:7" x14ac:dyDescent="0.2">
      <c r="B429" s="164" t="s">
        <v>0</v>
      </c>
      <c r="C429" s="163"/>
      <c r="D429" s="184"/>
      <c r="E429" s="187">
        <f>$C429*D429</f>
        <v>0</v>
      </c>
      <c r="F429" s="165"/>
      <c r="G429" s="166"/>
    </row>
    <row r="430" spans="2:7" x14ac:dyDescent="0.2">
      <c r="B430" s="164" t="s">
        <v>0</v>
      </c>
      <c r="C430" s="163"/>
      <c r="D430" s="184"/>
      <c r="E430" s="187">
        <f t="shared" ref="E430:E433" si="16">$C430*D430</f>
        <v>0</v>
      </c>
      <c r="F430" s="171"/>
      <c r="G430" s="166"/>
    </row>
    <row r="431" spans="2:7" x14ac:dyDescent="0.2">
      <c r="B431" s="164" t="s">
        <v>0</v>
      </c>
      <c r="C431" s="163"/>
      <c r="D431" s="184"/>
      <c r="E431" s="187">
        <f t="shared" si="16"/>
        <v>0</v>
      </c>
      <c r="F431" s="171"/>
      <c r="G431" s="166"/>
    </row>
    <row r="432" spans="2:7" x14ac:dyDescent="0.2">
      <c r="B432" s="164" t="s">
        <v>0</v>
      </c>
      <c r="C432" s="163"/>
      <c r="D432" s="184"/>
      <c r="E432" s="187">
        <f t="shared" si="16"/>
        <v>0</v>
      </c>
      <c r="F432" s="171"/>
      <c r="G432" s="166"/>
    </row>
    <row r="433" spans="2:7" ht="13.5" thickBot="1" x14ac:dyDescent="0.25">
      <c r="B433" s="164" t="s">
        <v>0</v>
      </c>
      <c r="C433" s="163"/>
      <c r="D433" s="184"/>
      <c r="E433" s="188">
        <f t="shared" si="16"/>
        <v>0</v>
      </c>
      <c r="F433" s="171"/>
      <c r="G433" s="166"/>
    </row>
    <row r="434" spans="2:7" ht="13.5" thickBot="1" x14ac:dyDescent="0.25">
      <c r="B434" s="116" t="s">
        <v>16</v>
      </c>
      <c r="C434" s="117">
        <f>SUM(C407:C433)</f>
        <v>0</v>
      </c>
      <c r="D434" s="185"/>
      <c r="E434" s="189">
        <f>SUM(E407:E433)</f>
        <v>0</v>
      </c>
      <c r="F434" s="178"/>
      <c r="G434" s="118"/>
    </row>
    <row r="435" spans="2:7" x14ac:dyDescent="0.2">
      <c r="B435" s="82" t="s">
        <v>130</v>
      </c>
    </row>
    <row r="439" spans="2:7" x14ac:dyDescent="0.2">
      <c r="B439" s="255" t="s">
        <v>109</v>
      </c>
      <c r="C439" s="256"/>
      <c r="D439" s="256"/>
      <c r="E439" s="256"/>
      <c r="F439" s="256"/>
      <c r="G439" s="257"/>
    </row>
    <row r="440" spans="2:7" ht="45" x14ac:dyDescent="0.2">
      <c r="B440" s="114" t="s">
        <v>17</v>
      </c>
      <c r="C440" s="112" t="s">
        <v>137</v>
      </c>
      <c r="D440" s="113" t="s">
        <v>138</v>
      </c>
      <c r="E440" s="113" t="s">
        <v>136</v>
      </c>
      <c r="F440" s="112" t="s">
        <v>25</v>
      </c>
      <c r="G440" s="113" t="s">
        <v>158</v>
      </c>
    </row>
    <row r="441" spans="2:7" x14ac:dyDescent="0.2">
      <c r="B441" s="115" t="s">
        <v>127</v>
      </c>
      <c r="C441" s="163"/>
      <c r="D441" s="184"/>
      <c r="E441" s="187">
        <f>C441*D441</f>
        <v>0</v>
      </c>
      <c r="F441" s="165"/>
      <c r="G441" s="166"/>
    </row>
    <row r="442" spans="2:7" x14ac:dyDescent="0.2">
      <c r="B442" s="115" t="s">
        <v>128</v>
      </c>
      <c r="C442" s="163"/>
      <c r="D442" s="184"/>
      <c r="E442" s="187">
        <f t="shared" ref="E442:E467" si="17">C442*D442</f>
        <v>0</v>
      </c>
      <c r="F442" s="165"/>
      <c r="G442" s="166"/>
    </row>
    <row r="443" spans="2:7" x14ac:dyDescent="0.2">
      <c r="B443" s="115" t="s">
        <v>61</v>
      </c>
      <c r="C443" s="163"/>
      <c r="D443" s="184"/>
      <c r="E443" s="187">
        <f t="shared" si="17"/>
        <v>0</v>
      </c>
      <c r="F443" s="165"/>
      <c r="G443" s="166"/>
    </row>
    <row r="444" spans="2:7" x14ac:dyDescent="0.2">
      <c r="B444" s="115" t="s">
        <v>31</v>
      </c>
      <c r="C444" s="163"/>
      <c r="D444" s="184"/>
      <c r="E444" s="187">
        <f t="shared" si="17"/>
        <v>0</v>
      </c>
      <c r="F444" s="165"/>
      <c r="G444" s="166"/>
    </row>
    <row r="445" spans="2:7" x14ac:dyDescent="0.2">
      <c r="B445" s="115" t="s">
        <v>23</v>
      </c>
      <c r="C445" s="163"/>
      <c r="D445" s="184"/>
      <c r="E445" s="187">
        <f t="shared" si="17"/>
        <v>0</v>
      </c>
      <c r="F445" s="165"/>
      <c r="G445" s="166"/>
    </row>
    <row r="446" spans="2:7" x14ac:dyDescent="0.2">
      <c r="B446" s="115" t="s">
        <v>30</v>
      </c>
      <c r="C446" s="163"/>
      <c r="D446" s="190"/>
      <c r="E446" s="187">
        <f t="shared" si="17"/>
        <v>0</v>
      </c>
      <c r="F446" s="165"/>
      <c r="G446" s="166"/>
    </row>
    <row r="447" spans="2:7" x14ac:dyDescent="0.2">
      <c r="B447" s="115" t="s">
        <v>62</v>
      </c>
      <c r="C447" s="163"/>
      <c r="D447" s="190"/>
      <c r="E447" s="187">
        <f t="shared" si="17"/>
        <v>0</v>
      </c>
      <c r="F447" s="165"/>
      <c r="G447" s="166"/>
    </row>
    <row r="448" spans="2:7" x14ac:dyDescent="0.2">
      <c r="B448" s="115" t="s">
        <v>70</v>
      </c>
      <c r="C448" s="163"/>
      <c r="D448" s="190"/>
      <c r="E448" s="187">
        <f t="shared" si="17"/>
        <v>0</v>
      </c>
      <c r="F448" s="165"/>
      <c r="G448" s="166"/>
    </row>
    <row r="449" spans="2:7" x14ac:dyDescent="0.2">
      <c r="B449" s="115" t="s">
        <v>69</v>
      </c>
      <c r="C449" s="163"/>
      <c r="D449" s="190"/>
      <c r="E449" s="187">
        <f t="shared" si="17"/>
        <v>0</v>
      </c>
      <c r="F449" s="165"/>
      <c r="G449" s="166"/>
    </row>
    <row r="450" spans="2:7" x14ac:dyDescent="0.2">
      <c r="B450" s="115" t="s">
        <v>2</v>
      </c>
      <c r="C450" s="163"/>
      <c r="D450" s="190"/>
      <c r="E450" s="187">
        <f t="shared" si="17"/>
        <v>0</v>
      </c>
      <c r="F450" s="165"/>
      <c r="G450" s="166"/>
    </row>
    <row r="451" spans="2:7" x14ac:dyDescent="0.2">
      <c r="B451" s="115" t="s">
        <v>8</v>
      </c>
      <c r="C451" s="163"/>
      <c r="D451" s="190"/>
      <c r="E451" s="187">
        <f t="shared" si="17"/>
        <v>0</v>
      </c>
      <c r="F451" s="165"/>
      <c r="G451" s="166"/>
    </row>
    <row r="452" spans="2:7" x14ac:dyDescent="0.2">
      <c r="B452" s="115" t="s">
        <v>21</v>
      </c>
      <c r="C452" s="163"/>
      <c r="D452" s="190"/>
      <c r="E452" s="187">
        <f t="shared" si="17"/>
        <v>0</v>
      </c>
      <c r="F452" s="165"/>
      <c r="G452" s="166"/>
    </row>
    <row r="453" spans="2:7" x14ac:dyDescent="0.2">
      <c r="B453" s="115" t="s">
        <v>22</v>
      </c>
      <c r="C453" s="163"/>
      <c r="D453" s="190"/>
      <c r="E453" s="187">
        <f t="shared" si="17"/>
        <v>0</v>
      </c>
      <c r="F453" s="165"/>
      <c r="G453" s="166"/>
    </row>
    <row r="454" spans="2:7" x14ac:dyDescent="0.2">
      <c r="B454" s="115" t="s">
        <v>12</v>
      </c>
      <c r="C454" s="163"/>
      <c r="D454" s="190"/>
      <c r="E454" s="187">
        <f t="shared" si="17"/>
        <v>0</v>
      </c>
      <c r="F454" s="165"/>
      <c r="G454" s="166"/>
    </row>
    <row r="455" spans="2:7" x14ac:dyDescent="0.2">
      <c r="B455" s="115" t="s">
        <v>24</v>
      </c>
      <c r="C455" s="163"/>
      <c r="D455" s="190"/>
      <c r="E455" s="187">
        <f t="shared" si="17"/>
        <v>0</v>
      </c>
      <c r="F455" s="165"/>
      <c r="G455" s="166"/>
    </row>
    <row r="456" spans="2:7" x14ac:dyDescent="0.2">
      <c r="B456" s="115" t="s">
        <v>3</v>
      </c>
      <c r="C456" s="163"/>
      <c r="D456" s="190"/>
      <c r="E456" s="187">
        <f t="shared" si="17"/>
        <v>0</v>
      </c>
      <c r="F456" s="165"/>
      <c r="G456" s="166"/>
    </row>
    <row r="457" spans="2:7" x14ac:dyDescent="0.2">
      <c r="B457" s="115" t="s">
        <v>13</v>
      </c>
      <c r="C457" s="163"/>
      <c r="D457" s="190"/>
      <c r="E457" s="187">
        <f t="shared" si="17"/>
        <v>0</v>
      </c>
      <c r="F457" s="165"/>
      <c r="G457" s="166"/>
    </row>
    <row r="458" spans="2:7" x14ac:dyDescent="0.2">
      <c r="B458" s="115" t="s">
        <v>9</v>
      </c>
      <c r="C458" s="163"/>
      <c r="D458" s="190"/>
      <c r="E458" s="187">
        <f t="shared" si="17"/>
        <v>0</v>
      </c>
      <c r="F458" s="165"/>
      <c r="G458" s="166"/>
    </row>
    <row r="459" spans="2:7" x14ac:dyDescent="0.2">
      <c r="B459" s="115" t="s">
        <v>14</v>
      </c>
      <c r="C459" s="163"/>
      <c r="D459" s="190"/>
      <c r="E459" s="187">
        <f t="shared" si="17"/>
        <v>0</v>
      </c>
      <c r="F459" s="165"/>
      <c r="G459" s="166"/>
    </row>
    <row r="460" spans="2:7" x14ac:dyDescent="0.2">
      <c r="B460" s="115" t="s">
        <v>10</v>
      </c>
      <c r="C460" s="163"/>
      <c r="D460" s="190"/>
      <c r="E460" s="187">
        <f t="shared" si="17"/>
        <v>0</v>
      </c>
      <c r="F460" s="165"/>
      <c r="G460" s="166"/>
    </row>
    <row r="461" spans="2:7" x14ac:dyDescent="0.2">
      <c r="B461" s="115" t="s">
        <v>15</v>
      </c>
      <c r="C461" s="163"/>
      <c r="D461" s="190"/>
      <c r="E461" s="187">
        <f t="shared" si="17"/>
        <v>0</v>
      </c>
      <c r="F461" s="165"/>
      <c r="G461" s="166"/>
    </row>
    <row r="462" spans="2:7" x14ac:dyDescent="0.2">
      <c r="B462" s="115" t="s">
        <v>4</v>
      </c>
      <c r="C462" s="163"/>
      <c r="D462" s="190"/>
      <c r="E462" s="187">
        <f t="shared" si="17"/>
        <v>0</v>
      </c>
      <c r="F462" s="165"/>
      <c r="G462" s="166"/>
    </row>
    <row r="463" spans="2:7" x14ac:dyDescent="0.2">
      <c r="B463" s="164" t="s">
        <v>0</v>
      </c>
      <c r="C463" s="163"/>
      <c r="D463" s="190"/>
      <c r="E463" s="187">
        <f t="shared" si="17"/>
        <v>0</v>
      </c>
      <c r="F463" s="165"/>
      <c r="G463" s="166"/>
    </row>
    <row r="464" spans="2:7" x14ac:dyDescent="0.2">
      <c r="B464" s="164" t="s">
        <v>0</v>
      </c>
      <c r="C464" s="163"/>
      <c r="D464" s="190"/>
      <c r="E464" s="187">
        <f t="shared" si="17"/>
        <v>0</v>
      </c>
      <c r="F464" s="171"/>
      <c r="G464" s="166"/>
    </row>
    <row r="465" spans="2:7" x14ac:dyDescent="0.2">
      <c r="B465" s="164" t="s">
        <v>0</v>
      </c>
      <c r="C465" s="163"/>
      <c r="D465" s="190"/>
      <c r="E465" s="187">
        <f t="shared" si="17"/>
        <v>0</v>
      </c>
      <c r="F465" s="171"/>
      <c r="G465" s="166"/>
    </row>
    <row r="466" spans="2:7" x14ac:dyDescent="0.2">
      <c r="B466" s="164" t="s">
        <v>0</v>
      </c>
      <c r="C466" s="163"/>
      <c r="D466" s="190"/>
      <c r="E466" s="187">
        <f t="shared" si="17"/>
        <v>0</v>
      </c>
      <c r="F466" s="171"/>
      <c r="G466" s="166"/>
    </row>
    <row r="467" spans="2:7" ht="13.5" thickBot="1" x14ac:dyDescent="0.25">
      <c r="B467" s="164" t="s">
        <v>0</v>
      </c>
      <c r="C467" s="163"/>
      <c r="D467" s="190"/>
      <c r="E467" s="188">
        <f t="shared" si="17"/>
        <v>0</v>
      </c>
      <c r="F467" s="171"/>
      <c r="G467" s="166"/>
    </row>
    <row r="468" spans="2:7" ht="13.5" thickBot="1" x14ac:dyDescent="0.25">
      <c r="B468" s="116" t="s">
        <v>16</v>
      </c>
      <c r="C468" s="117">
        <f>SUM(C441:C467)</f>
        <v>0</v>
      </c>
      <c r="D468" s="191"/>
      <c r="E468" s="189">
        <f>SUM(E441:E467)</f>
        <v>0</v>
      </c>
      <c r="F468" s="178"/>
      <c r="G468" s="118"/>
    </row>
    <row r="469" spans="2:7" x14ac:dyDescent="0.2">
      <c r="B469" s="82" t="s">
        <v>130</v>
      </c>
    </row>
  </sheetData>
  <sheetProtection formatCells="0" formatColumns="0" formatRows="0"/>
  <protectedRanges>
    <protectedRange sqref="B227:B231 C210:D231 F205:G231 B260:B264 C243:D264 F238:G264 B294:B298 C277:D298 F272:G298 B327:B332 C310:D331 F305:G331 B361:B365 C344:D365 F339:G365 B395:B399 C378:D399 F373:G399 B429:B433 C412:D433 F407:G433 B463:B467 C446:D467 F441:G467" name="Labor Rates3"/>
    <protectedRange sqref="B95:B99 C78:D99 F73:G99 B128:B132 C111:D132 F106:G132 B161:B165 C144:D165 F139:G165 B193:B197 C176:D197 F171:G197" name="Labor Rates2"/>
    <protectedRange sqref="C6:D32 F6:G32 B28:B32 B62:B66 F40:G66 C40:D66 C73:D77 C106:D110 C139:D143 C171:D175 C205:D209 C238:D242 C272:D276 C305:D309 C339:D343 C373:D377 C407:D411 C441:D445" name="Labor Rates1"/>
  </protectedRanges>
  <dataConsolidate/>
  <mergeCells count="17">
    <mergeCell ref="B439:G439"/>
    <mergeCell ref="B137:G137"/>
    <mergeCell ref="B38:G38"/>
    <mergeCell ref="B104:G104"/>
    <mergeCell ref="B405:G405"/>
    <mergeCell ref="B337:G337"/>
    <mergeCell ref="B303:G303"/>
    <mergeCell ref="B371:G371"/>
    <mergeCell ref="B1:G1"/>
    <mergeCell ref="B2:G2"/>
    <mergeCell ref="B3:G3"/>
    <mergeCell ref="B203:G203"/>
    <mergeCell ref="B270:G270"/>
    <mergeCell ref="B4:G4"/>
    <mergeCell ref="B71:G71"/>
    <mergeCell ref="B169:G169"/>
    <mergeCell ref="B236:G236"/>
  </mergeCells>
  <dataValidations count="11">
    <dataValidation type="custom" allowBlank="1" showInputMessage="1" showErrorMessage="1" error="Composite Weight % total not to exceed 100%" sqref="C6:C32 C40:C44 C73:C77 C106:C110 C139:C143 C171:C175 C205:C209 C238:C242 C272:C276 C305:C309 C339:C343 C373:C377 C407:C411 C441:C445">
      <formula1>SUM($C$6:$C$32)&lt;=100%</formula1>
    </dataValidation>
    <dataValidation type="custom" allowBlank="1" showInputMessage="1" showErrorMessage="1" sqref="C78:C99">
      <formula1>SUM($C$73:$C$99)&lt;=100%</formula1>
    </dataValidation>
    <dataValidation type="custom" allowBlank="1" showInputMessage="1" showErrorMessage="1" sqref="C144:C165">
      <formula1>SUM($C$139:$C$165)&lt;=100%</formula1>
    </dataValidation>
    <dataValidation type="custom" allowBlank="1" showInputMessage="1" showErrorMessage="1" sqref="C210:C231">
      <formula1>SUM($C$205:$C$231)&lt;=100%</formula1>
    </dataValidation>
    <dataValidation type="custom" allowBlank="1" showInputMessage="1" showErrorMessage="1" sqref="C277:C298">
      <formula1>SUM($C$272:$C$298)&lt;=100%</formula1>
    </dataValidation>
    <dataValidation type="custom" allowBlank="1" showInputMessage="1" showErrorMessage="1" sqref="C344:C365">
      <formula1>SUM($C$339:$C$365)&lt;=100%</formula1>
    </dataValidation>
    <dataValidation type="custom" allowBlank="1" showInputMessage="1" showErrorMessage="1" sqref="C412:C433">
      <formula1>SUM($C$407:$C$433)&lt;=100%</formula1>
    </dataValidation>
    <dataValidation type="custom" allowBlank="1" showInputMessage="1" showErrorMessage="1" sqref="C310:C331 C111:C132 C243:C264 C378:C399 C446:C467">
      <formula1>SUM(C111:C137)&lt;=100%</formula1>
    </dataValidation>
    <dataValidation type="custom" showInputMessage="1" showErrorMessage="1" sqref="C176:C197">
      <formula1>SUM(C176:C202)&lt;=100%</formula1>
    </dataValidation>
    <dataValidation type="custom" allowBlank="1" showInputMessage="1" showErrorMessage="1" sqref="C46:C66">
      <formula1>SUM(C46:C70)&lt;=100%</formula1>
    </dataValidation>
    <dataValidation type="custom" allowBlank="1" showInputMessage="1" showErrorMessage="1" sqref="C45">
      <formula1>SUM(C45:C70)&lt;=100%</formula1>
    </dataValidation>
  </dataValidations>
  <pageMargins left="0.7" right="0.7" top="0.75" bottom="0.75" header="0.3" footer="0.3"/>
  <pageSetup orientation="landscape" r:id="rId1"/>
  <headerFooter>
    <oddHeader>&amp;L&amp;"Arial,Bold"2. Labor Rates&amp;C&amp;"Arial,Bold"&amp;9CONFIDENTIAL-&amp;"Arial,Regular"
&amp;P
&amp;RFor Use With RFP 2013-08</oddHeader>
    <oddFooter>&amp;L&amp;G&amp;C                &amp;D
                 &amp;F</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Sheet1!$E$5:$E$9</xm:f>
          </x14:formula1>
          <xm:sqref>F441:F467</xm:sqref>
        </x14:dataValidation>
        <x14:dataValidation type="list" allowBlank="1" showInputMessage="1" showErrorMessage="1">
          <x14:formula1>
            <xm:f>Sheet1!$E$5:$E$7</xm:f>
          </x14:formula1>
          <xm:sqref>F40:F66</xm:sqref>
        </x14:dataValidation>
        <x14:dataValidation type="list" allowBlank="1" showInputMessage="1" showErrorMessage="1">
          <x14:formula1>
            <xm:f>Sheet1!$E$5:$E$8</xm:f>
          </x14:formula1>
          <xm:sqref>F28:F32 F407:F433 F139:F165 F205:F231 F272:F298 F339:F365 F73:F99 F106:F132 F171:F197 F238:F264 F305:F331 F373:F399</xm:sqref>
        </x14:dataValidation>
        <x14:dataValidation type="list" allowBlank="1" showInputMessage="1" showErrorMessage="1">
          <x14:formula1>
            <xm:f>Sheet1!$E$4:$E$8</xm:f>
          </x14:formula1>
          <xm:sqref>F6:F27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L93"/>
  <sheetViews>
    <sheetView showGridLines="0" zoomScaleNormal="100" workbookViewId="0">
      <selection activeCell="D71" sqref="D71"/>
    </sheetView>
  </sheetViews>
  <sheetFormatPr defaultColWidth="8.85546875" defaultRowHeight="12.75" x14ac:dyDescent="0.2"/>
  <cols>
    <col min="1" max="1" width="8.85546875" style="123"/>
    <col min="2" max="2" width="7.42578125" style="121" customWidth="1"/>
    <col min="3" max="3" width="72" style="122" customWidth="1"/>
    <col min="4" max="5" width="13.140625" style="123" customWidth="1"/>
    <col min="6" max="6" width="12.42578125" style="123" customWidth="1"/>
    <col min="7" max="7" width="12.7109375" style="123" customWidth="1"/>
    <col min="8" max="8" width="12.140625" style="123" customWidth="1"/>
    <col min="9" max="16384" width="8.85546875" style="123"/>
  </cols>
  <sheetData>
    <row r="1" spans="2:10" ht="15" x14ac:dyDescent="0.2">
      <c r="B1" s="267" t="s">
        <v>66</v>
      </c>
      <c r="C1" s="267"/>
    </row>
    <row r="2" spans="2:10" ht="15" x14ac:dyDescent="0.2">
      <c r="B2" s="268" t="s">
        <v>18</v>
      </c>
      <c r="C2" s="268"/>
    </row>
    <row r="3" spans="2:10" x14ac:dyDescent="0.2">
      <c r="B3" s="269" t="str">
        <f>'Instructions '!B3</f>
        <v>Insert Vendor Name</v>
      </c>
      <c r="C3" s="270"/>
    </row>
    <row r="4" spans="2:10" s="73" customFormat="1" ht="25.5" customHeight="1" x14ac:dyDescent="0.2">
      <c r="B4" s="124" t="s">
        <v>81</v>
      </c>
      <c r="C4" s="212" t="s">
        <v>141</v>
      </c>
      <c r="D4" s="126"/>
      <c r="F4" s="71"/>
    </row>
    <row r="5" spans="2:10" s="73" customFormat="1" ht="14.25" customHeight="1" x14ac:dyDescent="0.2">
      <c r="B5" s="127"/>
      <c r="C5" s="91" t="s">
        <v>1</v>
      </c>
      <c r="D5" s="91" t="s">
        <v>80</v>
      </c>
      <c r="E5" s="128"/>
    </row>
    <row r="6" spans="2:10" s="73" customFormat="1" x14ac:dyDescent="0.2">
      <c r="B6" s="129"/>
      <c r="C6" s="130" t="s">
        <v>71</v>
      </c>
      <c r="D6" s="131">
        <f>'2.Labor Rates'!E33</f>
        <v>0</v>
      </c>
    </row>
    <row r="7" spans="2:10" s="73" customFormat="1" x14ac:dyDescent="0.2">
      <c r="B7" s="132"/>
      <c r="C7" s="133" t="s">
        <v>72</v>
      </c>
      <c r="D7" s="134"/>
    </row>
    <row r="8" spans="2:10" s="73" customFormat="1" x14ac:dyDescent="0.2">
      <c r="B8" s="135"/>
      <c r="C8" s="136" t="s">
        <v>76</v>
      </c>
      <c r="D8" s="137">
        <f t="shared" ref="D8" si="0">D6*D7</f>
        <v>0</v>
      </c>
    </row>
    <row r="9" spans="2:10" x14ac:dyDescent="0.2">
      <c r="C9" s="138"/>
      <c r="D9" s="139"/>
      <c r="E9" s="139"/>
      <c r="F9" s="139"/>
      <c r="G9" s="139"/>
      <c r="H9" s="139"/>
    </row>
    <row r="10" spans="2:10" s="73" customFormat="1" ht="25.5" customHeight="1" x14ac:dyDescent="0.2">
      <c r="B10" s="124" t="s">
        <v>41</v>
      </c>
      <c r="C10" s="213" t="s">
        <v>151</v>
      </c>
      <c r="D10" s="140"/>
      <c r="E10" s="87"/>
      <c r="F10" s="87"/>
      <c r="G10" s="87"/>
      <c r="H10" s="88"/>
      <c r="J10" s="71"/>
    </row>
    <row r="11" spans="2:10" s="73" customFormat="1" ht="15.75" customHeight="1" x14ac:dyDescent="0.2">
      <c r="B11" s="127"/>
      <c r="C11" s="91" t="s">
        <v>1</v>
      </c>
      <c r="D11" s="89" t="str">
        <f>'[1]5. Operations Support'!B27</f>
        <v>Year 1</v>
      </c>
      <c r="E11" s="89" t="str">
        <f>'[1]5. Operations Support'!C27</f>
        <v>Year 2</v>
      </c>
      <c r="F11" s="89" t="str">
        <f>'[1]5. Operations Support'!D27</f>
        <v>Year 3</v>
      </c>
      <c r="G11" s="89" t="str">
        <f>'[1]5. Operations Support'!E27</f>
        <v>Year 4</v>
      </c>
      <c r="H11" s="89" t="str">
        <f>'[1]5. Operations Support'!F27</f>
        <v>Year 5</v>
      </c>
      <c r="I11" s="128"/>
    </row>
    <row r="12" spans="2:10" s="73" customFormat="1" x14ac:dyDescent="0.2">
      <c r="B12" s="129"/>
      <c r="C12" s="130" t="s">
        <v>71</v>
      </c>
      <c r="D12" s="131">
        <f>'2.Labor Rates'!E67</f>
        <v>0</v>
      </c>
      <c r="E12" s="131">
        <f>'2.Labor Rates'!E67</f>
        <v>0</v>
      </c>
      <c r="F12" s="131">
        <f>'2.Labor Rates'!E67</f>
        <v>0</v>
      </c>
      <c r="G12" s="131">
        <f>'2.Labor Rates'!E67</f>
        <v>0</v>
      </c>
      <c r="H12" s="131">
        <f>'2.Labor Rates'!E67</f>
        <v>0</v>
      </c>
    </row>
    <row r="13" spans="2:10" s="73" customFormat="1" x14ac:dyDescent="0.2">
      <c r="B13" s="132"/>
      <c r="C13" s="133" t="s">
        <v>72</v>
      </c>
      <c r="D13" s="134"/>
      <c r="E13" s="134"/>
      <c r="F13" s="134"/>
      <c r="G13" s="134"/>
      <c r="H13" s="134"/>
    </row>
    <row r="14" spans="2:10" s="73" customFormat="1" x14ac:dyDescent="0.2">
      <c r="B14" s="135"/>
      <c r="C14" s="136" t="s">
        <v>76</v>
      </c>
      <c r="D14" s="137">
        <f t="shared" ref="D14:H14" si="1">D12*D13</f>
        <v>0</v>
      </c>
      <c r="E14" s="137">
        <f t="shared" si="1"/>
        <v>0</v>
      </c>
      <c r="F14" s="137">
        <f t="shared" si="1"/>
        <v>0</v>
      </c>
      <c r="G14" s="137">
        <f t="shared" si="1"/>
        <v>0</v>
      </c>
      <c r="H14" s="137">
        <f t="shared" si="1"/>
        <v>0</v>
      </c>
    </row>
    <row r="15" spans="2:10" s="128" customFormat="1" x14ac:dyDescent="0.2">
      <c r="B15" s="141"/>
      <c r="C15" s="142"/>
      <c r="D15" s="143"/>
      <c r="E15" s="143"/>
      <c r="F15" s="143"/>
      <c r="G15" s="143"/>
      <c r="H15" s="143"/>
    </row>
    <row r="16" spans="2:10" ht="31.5" customHeight="1" x14ac:dyDescent="0.2">
      <c r="B16" s="124" t="s">
        <v>82</v>
      </c>
      <c r="C16" s="214" t="s">
        <v>142</v>
      </c>
      <c r="D16" s="126"/>
    </row>
    <row r="17" spans="2:9" ht="12" customHeight="1" x14ac:dyDescent="0.2">
      <c r="B17" s="127"/>
      <c r="C17" s="91" t="s">
        <v>1</v>
      </c>
      <c r="D17" s="91" t="s">
        <v>80</v>
      </c>
      <c r="E17" s="144"/>
    </row>
    <row r="18" spans="2:9" x14ac:dyDescent="0.2">
      <c r="B18" s="129"/>
      <c r="C18" s="130" t="s">
        <v>71</v>
      </c>
      <c r="D18" s="131">
        <f>'2.Labor Rates'!E100</f>
        <v>0</v>
      </c>
    </row>
    <row r="19" spans="2:9" x14ac:dyDescent="0.2">
      <c r="B19" s="129"/>
      <c r="C19" s="133" t="s">
        <v>78</v>
      </c>
      <c r="D19" s="134"/>
    </row>
    <row r="20" spans="2:9" x14ac:dyDescent="0.2">
      <c r="B20" s="129"/>
      <c r="C20" s="133" t="s">
        <v>132</v>
      </c>
      <c r="D20" s="174">
        <v>11</v>
      </c>
    </row>
    <row r="21" spans="2:9" x14ac:dyDescent="0.2">
      <c r="B21" s="135"/>
      <c r="C21" s="136" t="s">
        <v>76</v>
      </c>
      <c r="D21" s="137">
        <f>D18*D19*D20</f>
        <v>0</v>
      </c>
    </row>
    <row r="22" spans="2:9" x14ac:dyDescent="0.2">
      <c r="C22" s="138"/>
      <c r="D22" s="139"/>
      <c r="E22" s="139"/>
      <c r="F22" s="139"/>
      <c r="G22" s="139"/>
      <c r="H22" s="139"/>
    </row>
    <row r="23" spans="2:9" ht="39.75" customHeight="1" x14ac:dyDescent="0.2">
      <c r="B23" s="124" t="s">
        <v>83</v>
      </c>
      <c r="C23" s="215" t="s">
        <v>143</v>
      </c>
      <c r="D23" s="140"/>
      <c r="E23" s="87"/>
      <c r="F23" s="87"/>
      <c r="G23" s="87"/>
      <c r="H23" s="88"/>
    </row>
    <row r="24" spans="2:9" x14ac:dyDescent="0.2">
      <c r="B24" s="127"/>
      <c r="C24" s="91" t="s">
        <v>1</v>
      </c>
      <c r="D24" s="89" t="s">
        <v>125</v>
      </c>
      <c r="E24" s="89" t="s">
        <v>37</v>
      </c>
      <c r="F24" s="89" t="s">
        <v>38</v>
      </c>
      <c r="G24" s="89" t="s">
        <v>39</v>
      </c>
      <c r="H24" s="89" t="s">
        <v>40</v>
      </c>
      <c r="I24" s="144"/>
    </row>
    <row r="25" spans="2:9" x14ac:dyDescent="0.2">
      <c r="B25" s="129"/>
      <c r="C25" s="130" t="s">
        <v>71</v>
      </c>
      <c r="D25" s="131">
        <f>'2.Labor Rates'!E133</f>
        <v>0</v>
      </c>
      <c r="E25" s="131">
        <f>'2.Labor Rates'!E133</f>
        <v>0</v>
      </c>
      <c r="F25" s="131">
        <f>'2.Labor Rates'!E133</f>
        <v>0</v>
      </c>
      <c r="G25" s="131">
        <f>'2.Labor Rates'!E133</f>
        <v>0</v>
      </c>
      <c r="H25" s="131">
        <f>'2.Labor Rates'!E133</f>
        <v>0</v>
      </c>
    </row>
    <row r="26" spans="2:9" x14ac:dyDescent="0.2">
      <c r="B26" s="129"/>
      <c r="C26" s="133" t="s">
        <v>72</v>
      </c>
      <c r="D26" s="134"/>
      <c r="E26" s="134"/>
      <c r="F26" s="134"/>
      <c r="G26" s="134"/>
      <c r="H26" s="134"/>
    </row>
    <row r="27" spans="2:9" x14ac:dyDescent="0.2">
      <c r="B27" s="132"/>
      <c r="C27" s="133" t="s">
        <v>132</v>
      </c>
      <c r="D27" s="175">
        <v>11</v>
      </c>
      <c r="E27" s="175">
        <v>11</v>
      </c>
      <c r="F27" s="175">
        <v>11</v>
      </c>
      <c r="G27" s="175">
        <v>11</v>
      </c>
      <c r="H27" s="175">
        <v>11</v>
      </c>
    </row>
    <row r="28" spans="2:9" x14ac:dyDescent="0.2">
      <c r="B28" s="135"/>
      <c r="C28" s="136" t="s">
        <v>76</v>
      </c>
      <c r="D28" s="137">
        <f>D25*D26*D27</f>
        <v>0</v>
      </c>
      <c r="E28" s="137">
        <f t="shared" ref="E28:H28" si="2">E25*E26*E27</f>
        <v>0</v>
      </c>
      <c r="F28" s="137">
        <f t="shared" si="2"/>
        <v>0</v>
      </c>
      <c r="G28" s="137">
        <f t="shared" si="2"/>
        <v>0</v>
      </c>
      <c r="H28" s="137">
        <f t="shared" si="2"/>
        <v>0</v>
      </c>
    </row>
    <row r="29" spans="2:9" x14ac:dyDescent="0.2">
      <c r="C29" s="138"/>
      <c r="D29" s="139"/>
      <c r="E29" s="139"/>
      <c r="F29" s="139"/>
      <c r="G29" s="139"/>
      <c r="H29" s="139"/>
    </row>
    <row r="30" spans="2:9" ht="24.75" customHeight="1" x14ac:dyDescent="0.2">
      <c r="B30" s="124" t="s">
        <v>84</v>
      </c>
      <c r="C30" s="216" t="s">
        <v>144</v>
      </c>
      <c r="D30" s="126"/>
    </row>
    <row r="31" spans="2:9" x14ac:dyDescent="0.2">
      <c r="B31" s="127"/>
      <c r="C31" s="91" t="s">
        <v>1</v>
      </c>
      <c r="D31" s="91" t="s">
        <v>80</v>
      </c>
      <c r="E31" s="144"/>
    </row>
    <row r="32" spans="2:9" x14ac:dyDescent="0.2">
      <c r="B32" s="129"/>
      <c r="C32" s="130" t="s">
        <v>71</v>
      </c>
      <c r="D32" s="131">
        <f>'2.Labor Rates'!E166</f>
        <v>0</v>
      </c>
    </row>
    <row r="33" spans="2:9" x14ac:dyDescent="0.2">
      <c r="B33" s="132"/>
      <c r="C33" s="133" t="s">
        <v>72</v>
      </c>
      <c r="D33" s="134"/>
    </row>
    <row r="34" spans="2:9" x14ac:dyDescent="0.2">
      <c r="B34" s="135"/>
      <c r="C34" s="136" t="s">
        <v>76</v>
      </c>
      <c r="D34" s="137">
        <f t="shared" ref="D34" si="3">D32*D33</f>
        <v>0</v>
      </c>
    </row>
    <row r="35" spans="2:9" x14ac:dyDescent="0.2">
      <c r="C35" s="138"/>
      <c r="D35" s="139"/>
      <c r="E35" s="139"/>
      <c r="F35" s="139"/>
      <c r="G35" s="139"/>
      <c r="H35" s="139"/>
    </row>
    <row r="36" spans="2:9" ht="24.75" customHeight="1" x14ac:dyDescent="0.2">
      <c r="B36" s="124" t="s">
        <v>85</v>
      </c>
      <c r="C36" s="217" t="s">
        <v>145</v>
      </c>
      <c r="D36" s="140"/>
      <c r="E36" s="87"/>
      <c r="F36" s="87"/>
      <c r="G36" s="87"/>
      <c r="H36" s="88"/>
    </row>
    <row r="37" spans="2:9" x14ac:dyDescent="0.2">
      <c r="B37" s="127"/>
      <c r="C37" s="91" t="s">
        <v>1</v>
      </c>
      <c r="D37" s="89" t="s">
        <v>36</v>
      </c>
      <c r="E37" s="89" t="s">
        <v>37</v>
      </c>
      <c r="F37" s="89" t="s">
        <v>38</v>
      </c>
      <c r="G37" s="89" t="s">
        <v>39</v>
      </c>
      <c r="H37" s="89" t="s">
        <v>40</v>
      </c>
      <c r="I37" s="144"/>
    </row>
    <row r="38" spans="2:9" x14ac:dyDescent="0.2">
      <c r="B38" s="129"/>
      <c r="C38" s="130" t="s">
        <v>71</v>
      </c>
      <c r="D38" s="131">
        <f>'2.Labor Rates'!E198</f>
        <v>0</v>
      </c>
      <c r="E38" s="131">
        <f>'2.Labor Rates'!E198</f>
        <v>0</v>
      </c>
      <c r="F38" s="131">
        <f>'2.Labor Rates'!E198</f>
        <v>0</v>
      </c>
      <c r="G38" s="131">
        <f>'2.Labor Rates'!E198</f>
        <v>0</v>
      </c>
      <c r="H38" s="131">
        <f>'2.Labor Rates'!E198</f>
        <v>0</v>
      </c>
    </row>
    <row r="39" spans="2:9" x14ac:dyDescent="0.2">
      <c r="B39" s="132"/>
      <c r="C39" s="133" t="s">
        <v>72</v>
      </c>
      <c r="D39" s="134"/>
      <c r="E39" s="134"/>
      <c r="F39" s="134"/>
      <c r="G39" s="134"/>
      <c r="H39" s="134"/>
    </row>
    <row r="40" spans="2:9" x14ac:dyDescent="0.2">
      <c r="B40" s="135"/>
      <c r="C40" s="136" t="s">
        <v>76</v>
      </c>
      <c r="D40" s="137">
        <f t="shared" ref="D40:H40" si="4">D38*D39</f>
        <v>0</v>
      </c>
      <c r="E40" s="137">
        <f t="shared" si="4"/>
        <v>0</v>
      </c>
      <c r="F40" s="137">
        <f t="shared" si="4"/>
        <v>0</v>
      </c>
      <c r="G40" s="137">
        <f t="shared" si="4"/>
        <v>0</v>
      </c>
      <c r="H40" s="137">
        <f t="shared" si="4"/>
        <v>0</v>
      </c>
    </row>
    <row r="41" spans="2:9" x14ac:dyDescent="0.2">
      <c r="C41" s="138"/>
      <c r="D41" s="139"/>
      <c r="E41" s="139"/>
      <c r="F41" s="139"/>
      <c r="G41" s="139"/>
      <c r="H41" s="139"/>
    </row>
    <row r="42" spans="2:9" ht="48" customHeight="1" x14ac:dyDescent="0.2">
      <c r="B42" s="199" t="s">
        <v>86</v>
      </c>
      <c r="C42" s="218" t="s">
        <v>146</v>
      </c>
      <c r="D42" s="200"/>
    </row>
    <row r="43" spans="2:9" x14ac:dyDescent="0.2">
      <c r="B43" s="194"/>
      <c r="C43" s="195" t="s">
        <v>1</v>
      </c>
      <c r="D43" s="204" t="s">
        <v>80</v>
      </c>
    </row>
    <row r="44" spans="2:9" x14ac:dyDescent="0.2">
      <c r="B44" s="196"/>
      <c r="C44" s="197" t="s">
        <v>71</v>
      </c>
      <c r="D44" s="205">
        <f>'2.Labor Rates'!E232</f>
        <v>0</v>
      </c>
    </row>
    <row r="45" spans="2:9" x14ac:dyDescent="0.2">
      <c r="B45" s="196"/>
      <c r="C45" s="197" t="s">
        <v>72</v>
      </c>
      <c r="D45" s="134"/>
    </row>
    <row r="46" spans="2:9" x14ac:dyDescent="0.2">
      <c r="B46" s="196"/>
      <c r="C46" s="198" t="s">
        <v>79</v>
      </c>
      <c r="D46" s="175">
        <v>5</v>
      </c>
    </row>
    <row r="47" spans="2:9" x14ac:dyDescent="0.2">
      <c r="B47" s="201"/>
      <c r="C47" s="202" t="s">
        <v>76</v>
      </c>
      <c r="D47" s="203">
        <f>D44*D45*D46</f>
        <v>0</v>
      </c>
    </row>
    <row r="48" spans="2:9" x14ac:dyDescent="0.2">
      <c r="C48" s="138"/>
      <c r="D48" s="139"/>
      <c r="E48" s="139"/>
      <c r="F48" s="139"/>
      <c r="G48" s="139"/>
      <c r="H48" s="139"/>
    </row>
    <row r="49" spans="2:12" ht="42" customHeight="1" x14ac:dyDescent="0.2">
      <c r="B49" s="199" t="s">
        <v>87</v>
      </c>
      <c r="C49" s="219" t="s">
        <v>147</v>
      </c>
      <c r="D49" s="206"/>
      <c r="E49" s="207"/>
      <c r="F49" s="207"/>
      <c r="G49" s="207"/>
      <c r="H49" s="208"/>
    </row>
    <row r="50" spans="2:12" x14ac:dyDescent="0.2">
      <c r="B50" s="209"/>
      <c r="C50" s="204" t="s">
        <v>1</v>
      </c>
      <c r="D50" s="210" t="s">
        <v>125</v>
      </c>
      <c r="E50" s="210" t="s">
        <v>37</v>
      </c>
      <c r="F50" s="210" t="s">
        <v>38</v>
      </c>
      <c r="G50" s="210" t="s">
        <v>39</v>
      </c>
      <c r="H50" s="210" t="s">
        <v>40</v>
      </c>
    </row>
    <row r="51" spans="2:12" x14ac:dyDescent="0.2">
      <c r="B51" s="196"/>
      <c r="C51" s="197" t="s">
        <v>71</v>
      </c>
      <c r="D51" s="205">
        <f>'2.Labor Rates'!E265</f>
        <v>0</v>
      </c>
      <c r="E51" s="205">
        <f>'2.Labor Rates'!E265</f>
        <v>0</v>
      </c>
      <c r="F51" s="205">
        <f>'2.Labor Rates'!E265</f>
        <v>0</v>
      </c>
      <c r="G51" s="205">
        <f>'2.Labor Rates'!E265</f>
        <v>0</v>
      </c>
      <c r="H51" s="205">
        <f>'2.Labor Rates'!E265</f>
        <v>0</v>
      </c>
    </row>
    <row r="52" spans="2:12" x14ac:dyDescent="0.2">
      <c r="B52" s="196"/>
      <c r="C52" s="197" t="s">
        <v>72</v>
      </c>
      <c r="D52" s="134"/>
      <c r="E52" s="134"/>
      <c r="F52" s="134"/>
      <c r="G52" s="134"/>
      <c r="H52" s="134"/>
    </row>
    <row r="53" spans="2:12" s="145" customFormat="1" ht="12.75" customHeight="1" x14ac:dyDescent="0.2">
      <c r="B53" s="196"/>
      <c r="C53" s="197" t="s">
        <v>79</v>
      </c>
      <c r="D53" s="175">
        <v>5</v>
      </c>
      <c r="E53" s="175">
        <v>5</v>
      </c>
      <c r="F53" s="175">
        <v>5</v>
      </c>
      <c r="G53" s="175">
        <v>5</v>
      </c>
      <c r="H53" s="175">
        <v>5</v>
      </c>
    </row>
    <row r="54" spans="2:12" ht="12" customHeight="1" x14ac:dyDescent="0.2">
      <c r="B54" s="201"/>
      <c r="C54" s="202" t="s">
        <v>76</v>
      </c>
      <c r="D54" s="203">
        <f t="shared" ref="D54:H54" si="5">D51*D52*D53</f>
        <v>0</v>
      </c>
      <c r="E54" s="203">
        <f t="shared" si="5"/>
        <v>0</v>
      </c>
      <c r="F54" s="203">
        <f t="shared" si="5"/>
        <v>0</v>
      </c>
      <c r="G54" s="203">
        <f t="shared" si="5"/>
        <v>0</v>
      </c>
      <c r="H54" s="203">
        <f t="shared" si="5"/>
        <v>0</v>
      </c>
      <c r="I54" s="138"/>
      <c r="J54" s="138"/>
      <c r="K54" s="138"/>
      <c r="L54" s="138"/>
    </row>
    <row r="56" spans="2:12" ht="31.5" customHeight="1" x14ac:dyDescent="0.2">
      <c r="B56" s="124" t="s">
        <v>88</v>
      </c>
      <c r="C56" s="220" t="s">
        <v>149</v>
      </c>
      <c r="D56" s="126"/>
    </row>
    <row r="57" spans="2:12" x14ac:dyDescent="0.2">
      <c r="B57" s="127"/>
      <c r="C57" s="91" t="s">
        <v>1</v>
      </c>
      <c r="D57" s="91" t="s">
        <v>80</v>
      </c>
    </row>
    <row r="58" spans="2:12" x14ac:dyDescent="0.2">
      <c r="B58" s="129"/>
      <c r="C58" s="130" t="s">
        <v>71</v>
      </c>
      <c r="D58" s="131">
        <f>'2.Labor Rates'!E299</f>
        <v>0</v>
      </c>
    </row>
    <row r="59" spans="2:12" x14ac:dyDescent="0.2">
      <c r="B59" s="132"/>
      <c r="C59" s="133" t="s">
        <v>72</v>
      </c>
      <c r="D59" s="134"/>
    </row>
    <row r="60" spans="2:12" x14ac:dyDescent="0.2">
      <c r="B60" s="135"/>
      <c r="C60" s="136" t="s">
        <v>76</v>
      </c>
      <c r="D60" s="137">
        <f t="shared" ref="D60" si="6">D58*D59</f>
        <v>0</v>
      </c>
    </row>
    <row r="61" spans="2:12" x14ac:dyDescent="0.2">
      <c r="C61" s="138"/>
      <c r="D61" s="139"/>
      <c r="E61" s="139"/>
      <c r="F61" s="139"/>
      <c r="G61" s="139"/>
      <c r="H61" s="139"/>
    </row>
    <row r="62" spans="2:12" ht="31.5" customHeight="1" x14ac:dyDescent="0.2">
      <c r="B62" s="124" t="s">
        <v>89</v>
      </c>
      <c r="C62" s="221" t="s">
        <v>148</v>
      </c>
      <c r="D62" s="140"/>
      <c r="E62" s="87"/>
      <c r="F62" s="87"/>
      <c r="G62" s="87"/>
      <c r="H62" s="88"/>
    </row>
    <row r="63" spans="2:12" x14ac:dyDescent="0.2">
      <c r="B63" s="127"/>
      <c r="C63" s="91" t="s">
        <v>1</v>
      </c>
      <c r="D63" s="89" t="s">
        <v>36</v>
      </c>
      <c r="E63" s="89" t="s">
        <v>37</v>
      </c>
      <c r="F63" s="89" t="s">
        <v>38</v>
      </c>
      <c r="G63" s="89" t="s">
        <v>39</v>
      </c>
      <c r="H63" s="89" t="s">
        <v>40</v>
      </c>
    </row>
    <row r="64" spans="2:12" x14ac:dyDescent="0.2">
      <c r="B64" s="129"/>
      <c r="C64" s="130" t="s">
        <v>71</v>
      </c>
      <c r="D64" s="131">
        <f>'2.Labor Rates'!E332</f>
        <v>0</v>
      </c>
      <c r="E64" s="131">
        <f>'2.Labor Rates'!E332</f>
        <v>0</v>
      </c>
      <c r="F64" s="131">
        <f>'2.Labor Rates'!E332</f>
        <v>0</v>
      </c>
      <c r="G64" s="131">
        <f>'2.Labor Rates'!E332</f>
        <v>0</v>
      </c>
      <c r="H64" s="131">
        <f>'2.Labor Rates'!E332</f>
        <v>0</v>
      </c>
    </row>
    <row r="65" spans="2:8" x14ac:dyDescent="0.2">
      <c r="B65" s="132"/>
      <c r="C65" s="133" t="s">
        <v>72</v>
      </c>
      <c r="D65" s="134"/>
      <c r="E65" s="134"/>
      <c r="F65" s="134"/>
      <c r="G65" s="134"/>
      <c r="H65" s="134"/>
    </row>
    <row r="66" spans="2:8" x14ac:dyDescent="0.2">
      <c r="B66" s="135"/>
      <c r="C66" s="136" t="s">
        <v>76</v>
      </c>
      <c r="D66" s="137">
        <f t="shared" ref="D66:H66" si="7">D64*D65</f>
        <v>0</v>
      </c>
      <c r="E66" s="137">
        <f t="shared" si="7"/>
        <v>0</v>
      </c>
      <c r="F66" s="137">
        <f t="shared" si="7"/>
        <v>0</v>
      </c>
      <c r="G66" s="137">
        <f t="shared" si="7"/>
        <v>0</v>
      </c>
      <c r="H66" s="137">
        <f t="shared" si="7"/>
        <v>0</v>
      </c>
    </row>
    <row r="68" spans="2:8" ht="27" customHeight="1" x14ac:dyDescent="0.2">
      <c r="B68" s="124" t="s">
        <v>90</v>
      </c>
      <c r="C68" s="222" t="s">
        <v>150</v>
      </c>
      <c r="D68" s="126"/>
    </row>
    <row r="69" spans="2:8" x14ac:dyDescent="0.2">
      <c r="B69" s="127"/>
      <c r="C69" s="91" t="s">
        <v>1</v>
      </c>
      <c r="D69" s="91" t="s">
        <v>80</v>
      </c>
    </row>
    <row r="70" spans="2:8" x14ac:dyDescent="0.2">
      <c r="B70" s="129"/>
      <c r="C70" s="130" t="s">
        <v>71</v>
      </c>
      <c r="D70" s="131">
        <f>'2.Labor Rates'!E366</f>
        <v>0</v>
      </c>
    </row>
    <row r="71" spans="2:8" x14ac:dyDescent="0.2">
      <c r="B71" s="132"/>
      <c r="C71" s="133" t="s">
        <v>72</v>
      </c>
      <c r="D71" s="134"/>
    </row>
    <row r="72" spans="2:8" x14ac:dyDescent="0.2">
      <c r="B72" s="135"/>
      <c r="C72" s="136" t="s">
        <v>76</v>
      </c>
      <c r="D72" s="137">
        <f t="shared" ref="D72" si="8">D70*D71</f>
        <v>0</v>
      </c>
    </row>
    <row r="73" spans="2:8" x14ac:dyDescent="0.2">
      <c r="C73" s="138"/>
      <c r="D73" s="139"/>
      <c r="E73" s="139"/>
      <c r="F73" s="139"/>
      <c r="G73" s="139"/>
      <c r="H73" s="139"/>
    </row>
    <row r="74" spans="2:8" ht="24.75" customHeight="1" x14ac:dyDescent="0.2">
      <c r="B74" s="146" t="s">
        <v>91</v>
      </c>
      <c r="C74" s="223" t="s">
        <v>154</v>
      </c>
      <c r="D74" s="140"/>
      <c r="E74" s="87"/>
      <c r="F74" s="87"/>
      <c r="G74" s="87"/>
      <c r="H74" s="88"/>
    </row>
    <row r="75" spans="2:8" x14ac:dyDescent="0.2">
      <c r="B75" s="147"/>
      <c r="C75" s="89" t="s">
        <v>1</v>
      </c>
      <c r="D75" s="89" t="s">
        <v>36</v>
      </c>
      <c r="E75" s="89" t="s">
        <v>37</v>
      </c>
      <c r="F75" s="89" t="s">
        <v>38</v>
      </c>
      <c r="G75" s="89" t="s">
        <v>39</v>
      </c>
      <c r="H75" s="89" t="s">
        <v>40</v>
      </c>
    </row>
    <row r="76" spans="2:8" x14ac:dyDescent="0.2">
      <c r="B76" s="148"/>
      <c r="C76" s="149" t="s">
        <v>71</v>
      </c>
      <c r="D76" s="131">
        <f>'2.Labor Rates'!E400</f>
        <v>0</v>
      </c>
      <c r="E76" s="131">
        <f>'2.Labor Rates'!E400</f>
        <v>0</v>
      </c>
      <c r="F76" s="131">
        <f>'2.Labor Rates'!E400</f>
        <v>0</v>
      </c>
      <c r="G76" s="131">
        <f>'2.Labor Rates'!E400</f>
        <v>0</v>
      </c>
      <c r="H76" s="131">
        <f>'2.Labor Rates'!E400</f>
        <v>0</v>
      </c>
    </row>
    <row r="77" spans="2:8" x14ac:dyDescent="0.2">
      <c r="B77" s="150"/>
      <c r="C77" s="151" t="s">
        <v>72</v>
      </c>
      <c r="D77" s="134"/>
      <c r="E77" s="134"/>
      <c r="F77" s="134"/>
      <c r="G77" s="134"/>
      <c r="H77" s="134"/>
    </row>
    <row r="78" spans="2:8" x14ac:dyDescent="0.2">
      <c r="B78" s="135"/>
      <c r="C78" s="136" t="s">
        <v>76</v>
      </c>
      <c r="D78" s="137">
        <f t="shared" ref="D78:H78" si="9">D76*D77</f>
        <v>0</v>
      </c>
      <c r="E78" s="137">
        <f t="shared" si="9"/>
        <v>0</v>
      </c>
      <c r="F78" s="137">
        <f t="shared" si="9"/>
        <v>0</v>
      </c>
      <c r="G78" s="137">
        <f t="shared" si="9"/>
        <v>0</v>
      </c>
      <c r="H78" s="137">
        <f t="shared" si="9"/>
        <v>0</v>
      </c>
    </row>
    <row r="80" spans="2:8" ht="22.5" customHeight="1" x14ac:dyDescent="0.2">
      <c r="B80" s="124" t="s">
        <v>92</v>
      </c>
      <c r="C80" s="224" t="s">
        <v>152</v>
      </c>
      <c r="D80" s="126"/>
    </row>
    <row r="81" spans="2:8" x14ac:dyDescent="0.2">
      <c r="B81" s="127"/>
      <c r="C81" s="91" t="s">
        <v>1</v>
      </c>
      <c r="D81" s="91" t="s">
        <v>80</v>
      </c>
    </row>
    <row r="82" spans="2:8" x14ac:dyDescent="0.2">
      <c r="B82" s="129"/>
      <c r="C82" s="130" t="s">
        <v>71</v>
      </c>
      <c r="D82" s="131">
        <f>'2.Labor Rates'!E434</f>
        <v>0</v>
      </c>
    </row>
    <row r="83" spans="2:8" x14ac:dyDescent="0.2">
      <c r="B83" s="132"/>
      <c r="C83" s="133" t="s">
        <v>72</v>
      </c>
      <c r="D83" s="134"/>
    </row>
    <row r="84" spans="2:8" x14ac:dyDescent="0.2">
      <c r="B84" s="135"/>
      <c r="C84" s="136" t="s">
        <v>76</v>
      </c>
      <c r="D84" s="137">
        <f t="shared" ref="D84" si="10">D82*D83</f>
        <v>0</v>
      </c>
    </row>
    <row r="85" spans="2:8" x14ac:dyDescent="0.2">
      <c r="C85" s="138"/>
      <c r="D85" s="139"/>
      <c r="E85" s="139"/>
      <c r="F85" s="139"/>
      <c r="G85" s="139"/>
      <c r="H85" s="139"/>
    </row>
    <row r="86" spans="2:8" ht="22.5" customHeight="1" x14ac:dyDescent="0.2">
      <c r="B86" s="146" t="s">
        <v>93</v>
      </c>
      <c r="C86" s="225" t="s">
        <v>153</v>
      </c>
      <c r="D86" s="86"/>
      <c r="E86" s="87"/>
      <c r="F86" s="87"/>
      <c r="G86" s="87"/>
      <c r="H86" s="87"/>
    </row>
    <row r="87" spans="2:8" x14ac:dyDescent="0.2">
      <c r="B87" s="147"/>
      <c r="C87" s="89" t="s">
        <v>1</v>
      </c>
      <c r="D87" s="89" t="s">
        <v>36</v>
      </c>
      <c r="E87" s="89" t="s">
        <v>37</v>
      </c>
      <c r="F87" s="89" t="s">
        <v>38</v>
      </c>
      <c r="G87" s="89" t="s">
        <v>39</v>
      </c>
      <c r="H87" s="89" t="s">
        <v>40</v>
      </c>
    </row>
    <row r="88" spans="2:8" x14ac:dyDescent="0.2">
      <c r="B88" s="148"/>
      <c r="C88" s="149" t="s">
        <v>71</v>
      </c>
      <c r="D88" s="131">
        <f>'2.Labor Rates'!E468</f>
        <v>0</v>
      </c>
      <c r="E88" s="131">
        <f>'2.Labor Rates'!E468</f>
        <v>0</v>
      </c>
      <c r="F88" s="131">
        <f>'2.Labor Rates'!E468</f>
        <v>0</v>
      </c>
      <c r="G88" s="131">
        <f>'2.Labor Rates'!E468</f>
        <v>0</v>
      </c>
      <c r="H88" s="131">
        <f>'2.Labor Rates'!E468</f>
        <v>0</v>
      </c>
    </row>
    <row r="89" spans="2:8" x14ac:dyDescent="0.2">
      <c r="B89" s="150"/>
      <c r="C89" s="151" t="s">
        <v>72</v>
      </c>
      <c r="D89" s="134"/>
      <c r="E89" s="134"/>
      <c r="F89" s="134"/>
      <c r="G89" s="134"/>
      <c r="H89" s="134"/>
    </row>
    <row r="90" spans="2:8" x14ac:dyDescent="0.2">
      <c r="B90" s="135"/>
      <c r="C90" s="136" t="s">
        <v>76</v>
      </c>
      <c r="D90" s="137">
        <f t="shared" ref="D90:H90" si="11">D88*D89</f>
        <v>0</v>
      </c>
      <c r="E90" s="137">
        <f t="shared" si="11"/>
        <v>0</v>
      </c>
      <c r="F90" s="137">
        <f t="shared" si="11"/>
        <v>0</v>
      </c>
      <c r="G90" s="137">
        <f t="shared" si="11"/>
        <v>0</v>
      </c>
      <c r="H90" s="137">
        <f t="shared" si="11"/>
        <v>0</v>
      </c>
    </row>
    <row r="92" spans="2:8" x14ac:dyDescent="0.2">
      <c r="B92" s="152" t="s">
        <v>131</v>
      </c>
      <c r="C92" s="153" t="s">
        <v>126</v>
      </c>
      <c r="D92" s="154"/>
      <c r="E92" s="154"/>
      <c r="F92" s="154"/>
      <c r="G92" s="154"/>
      <c r="H92" s="154"/>
    </row>
    <row r="93" spans="2:8" x14ac:dyDescent="0.2">
      <c r="B93" s="176" t="s">
        <v>133</v>
      </c>
      <c r="C93" s="153" t="s">
        <v>140</v>
      </c>
    </row>
  </sheetData>
  <sheetProtection formatColumns="0"/>
  <protectedRanges>
    <protectedRange sqref="D7 D13:H13 D19 D26:H26 D33 D39:H39 D45 D52:H52 D59 D65:H65 D71 D77:H77 D83 D89:H89" name="Implementation1"/>
  </protectedRanges>
  <mergeCells count="3">
    <mergeCell ref="B1:C1"/>
    <mergeCell ref="B2:C2"/>
    <mergeCell ref="B3:C3"/>
  </mergeCells>
  <pageMargins left="0.5" right="0.5" top="1" bottom="1" header="0.5" footer="0.5"/>
  <pageSetup scale="85" fitToHeight="0" orientation="landscape" horizontalDpi="4294967293" verticalDpi="4294967293" r:id="rId1"/>
  <headerFooter alignWithMargins="0">
    <oddHeader>&amp;L&amp;"Arial,Bold"&amp;A&amp;C&amp;"Arial,Bold"&amp;9CONFIDENTIAL-
Page &amp;P
&amp;RFor Use With RFP 2013-08</oddHeader>
    <oddFooter>&amp;L&amp;G&amp;C&amp;D
&amp;F</oddFooter>
  </headerFooter>
  <rowBreaks count="3" manualBreakCount="3">
    <brk id="28" max="16383" man="1"/>
    <brk id="54" max="16383" man="1"/>
    <brk id="84"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
  <sheetViews>
    <sheetView showGridLines="0" zoomScaleNormal="100" workbookViewId="0">
      <selection activeCell="D30" sqref="D30"/>
    </sheetView>
  </sheetViews>
  <sheetFormatPr defaultColWidth="8.85546875" defaultRowHeight="12.75" x14ac:dyDescent="0.2"/>
  <cols>
    <col min="1" max="1" width="8.85546875" style="82"/>
    <col min="2" max="2" width="50.5703125" style="82" customWidth="1"/>
    <col min="3" max="3" width="8.85546875" style="82" customWidth="1"/>
    <col min="4" max="8" width="9.42578125" style="82" customWidth="1"/>
    <col min="9" max="9" width="18" style="82" customWidth="1"/>
    <col min="10" max="16384" width="8.85546875" style="82"/>
  </cols>
  <sheetData>
    <row r="1" spans="2:11" ht="15" x14ac:dyDescent="0.2">
      <c r="B1" s="70" t="str">
        <f>TOC!A1</f>
        <v>Covered CA Enterprise Analytics Solution RFP: Cost Workbook</v>
      </c>
      <c r="C1" s="70"/>
      <c r="D1" s="70"/>
      <c r="E1" s="155"/>
    </row>
    <row r="2" spans="2:11" ht="15" x14ac:dyDescent="0.2">
      <c r="B2" s="70" t="s">
        <v>65</v>
      </c>
      <c r="C2" s="70"/>
      <c r="D2" s="70"/>
      <c r="E2" s="155"/>
    </row>
    <row r="3" spans="2:11" ht="15" customHeight="1" x14ac:dyDescent="0.2">
      <c r="B3" s="271" t="str">
        <f>'Instructions '!B3</f>
        <v>Insert Vendor Name</v>
      </c>
      <c r="C3" s="271"/>
      <c r="D3" s="272"/>
      <c r="E3" s="155"/>
    </row>
    <row r="4" spans="2:11" x14ac:dyDescent="0.2">
      <c r="B4" s="156"/>
      <c r="C4" s="228"/>
      <c r="D4" s="156"/>
      <c r="E4" s="155"/>
    </row>
    <row r="5" spans="2:11" s="73" customFormat="1" x14ac:dyDescent="0.2">
      <c r="B5" s="91" t="s">
        <v>1</v>
      </c>
      <c r="C5" s="91" t="s">
        <v>110</v>
      </c>
      <c r="D5" s="91" t="str">
        <f>'1. Total Cost Summary'!D6</f>
        <v>Year 1</v>
      </c>
      <c r="E5" s="91" t="str">
        <f>'1. Total Cost Summary'!E6</f>
        <v>Year 2</v>
      </c>
      <c r="F5" s="91" t="str">
        <f>'1. Total Cost Summary'!F6</f>
        <v>Year 3</v>
      </c>
      <c r="G5" s="91" t="str">
        <f>'1. Total Cost Summary'!G6</f>
        <v>Year 4</v>
      </c>
      <c r="H5" s="91" t="str">
        <f>'1. Total Cost Summary'!H6</f>
        <v>Year 5</v>
      </c>
      <c r="I5" s="91" t="s">
        <v>121</v>
      </c>
    </row>
    <row r="6" spans="2:11" s="73" customFormat="1" x14ac:dyDescent="0.2">
      <c r="B6" s="125" t="s">
        <v>155</v>
      </c>
      <c r="C6" s="229"/>
      <c r="D6" s="86"/>
      <c r="E6" s="87"/>
      <c r="F6" s="87"/>
      <c r="G6" s="87"/>
      <c r="H6" s="87"/>
      <c r="I6" s="88"/>
      <c r="K6" s="71"/>
    </row>
    <row r="7" spans="2:11" s="73" customFormat="1" x14ac:dyDescent="0.2">
      <c r="B7" s="172" t="s">
        <v>124</v>
      </c>
      <c r="C7" s="179"/>
      <c r="D7" s="160"/>
      <c r="E7" s="160"/>
      <c r="F7" s="160"/>
      <c r="G7" s="160"/>
      <c r="H7" s="160"/>
      <c r="I7" s="97">
        <f>SUM(D7:H7)</f>
        <v>0</v>
      </c>
    </row>
    <row r="8" spans="2:11" s="73" customFormat="1" x14ac:dyDescent="0.2">
      <c r="B8" s="172" t="s">
        <v>135</v>
      </c>
      <c r="C8" s="179"/>
      <c r="D8" s="160"/>
      <c r="E8" s="160"/>
      <c r="F8" s="160"/>
      <c r="G8" s="160"/>
      <c r="H8" s="160"/>
      <c r="I8" s="97">
        <f t="shared" ref="I8:I15" si="0">SUM(D8:H8)</f>
        <v>0</v>
      </c>
    </row>
    <row r="9" spans="2:11" s="73" customFormat="1" x14ac:dyDescent="0.2">
      <c r="B9" s="172" t="s">
        <v>68</v>
      </c>
      <c r="C9" s="179"/>
      <c r="D9" s="160"/>
      <c r="E9" s="160"/>
      <c r="F9" s="160"/>
      <c r="G9" s="160"/>
      <c r="H9" s="160"/>
      <c r="I9" s="97">
        <f t="shared" si="0"/>
        <v>0</v>
      </c>
    </row>
    <row r="10" spans="2:11" s="73" customFormat="1" x14ac:dyDescent="0.2">
      <c r="B10" s="172" t="s">
        <v>113</v>
      </c>
      <c r="C10" s="179"/>
      <c r="D10" s="160"/>
      <c r="E10" s="160"/>
      <c r="F10" s="160"/>
      <c r="G10" s="160"/>
      <c r="H10" s="160"/>
      <c r="I10" s="97">
        <f t="shared" si="0"/>
        <v>0</v>
      </c>
    </row>
    <row r="11" spans="2:11" s="73" customFormat="1" x14ac:dyDescent="0.2">
      <c r="B11" s="179" t="s">
        <v>134</v>
      </c>
      <c r="C11" s="179"/>
      <c r="D11" s="160"/>
      <c r="E11" s="160"/>
      <c r="F11" s="160"/>
      <c r="G11" s="160"/>
      <c r="H11" s="160"/>
      <c r="I11" s="97">
        <f t="shared" si="0"/>
        <v>0</v>
      </c>
    </row>
    <row r="12" spans="2:11" s="73" customFormat="1" x14ac:dyDescent="0.2">
      <c r="B12" s="179" t="s">
        <v>134</v>
      </c>
      <c r="C12" s="179"/>
      <c r="D12" s="160"/>
      <c r="E12" s="160"/>
      <c r="F12" s="160"/>
      <c r="G12" s="160"/>
      <c r="H12" s="160"/>
      <c r="I12" s="97">
        <f t="shared" si="0"/>
        <v>0</v>
      </c>
    </row>
    <row r="13" spans="2:11" s="73" customFormat="1" x14ac:dyDescent="0.2">
      <c r="B13" s="179" t="s">
        <v>134</v>
      </c>
      <c r="C13" s="179"/>
      <c r="D13" s="160"/>
      <c r="E13" s="160"/>
      <c r="F13" s="160"/>
      <c r="G13" s="160"/>
      <c r="H13" s="160"/>
      <c r="I13" s="97">
        <f t="shared" si="0"/>
        <v>0</v>
      </c>
    </row>
    <row r="14" spans="2:11" s="73" customFormat="1" x14ac:dyDescent="0.2">
      <c r="B14" s="179" t="s">
        <v>134</v>
      </c>
      <c r="C14" s="179"/>
      <c r="D14" s="160"/>
      <c r="E14" s="160"/>
      <c r="F14" s="160"/>
      <c r="G14" s="160"/>
      <c r="H14" s="160"/>
      <c r="I14" s="97">
        <f t="shared" si="0"/>
        <v>0</v>
      </c>
    </row>
    <row r="15" spans="2:11" s="73" customFormat="1" ht="13.5" thickBot="1" x14ac:dyDescent="0.25">
      <c r="B15" s="179" t="s">
        <v>134</v>
      </c>
      <c r="C15" s="231"/>
      <c r="D15" s="160"/>
      <c r="E15" s="160"/>
      <c r="F15" s="160"/>
      <c r="G15" s="160"/>
      <c r="H15" s="160"/>
      <c r="I15" s="227">
        <f t="shared" si="0"/>
        <v>0</v>
      </c>
    </row>
    <row r="16" spans="2:11" s="73" customFormat="1" ht="13.5" thickBot="1" x14ac:dyDescent="0.25">
      <c r="B16" s="230" t="s">
        <v>121</v>
      </c>
      <c r="C16" s="109">
        <f t="shared" ref="C16:I16" si="1">SUM(C7:C15)</f>
        <v>0</v>
      </c>
      <c r="D16" s="93">
        <f t="shared" si="1"/>
        <v>0</v>
      </c>
      <c r="E16" s="97">
        <f t="shared" si="1"/>
        <v>0</v>
      </c>
      <c r="F16" s="97">
        <f t="shared" si="1"/>
        <v>0</v>
      </c>
      <c r="G16" s="97">
        <f t="shared" si="1"/>
        <v>0</v>
      </c>
      <c r="H16" s="226">
        <f t="shared" si="1"/>
        <v>0</v>
      </c>
      <c r="I16" s="109">
        <f t="shared" si="1"/>
        <v>0</v>
      </c>
    </row>
    <row r="19" spans="2:14" ht="19.5" customHeight="1" x14ac:dyDescent="0.2">
      <c r="B19" s="157" t="s">
        <v>11</v>
      </c>
      <c r="C19" s="157"/>
      <c r="D19" s="158"/>
      <c r="E19" s="158"/>
      <c r="F19" s="158"/>
      <c r="G19" s="158"/>
    </row>
    <row r="20" spans="2:14" s="242" customFormat="1" ht="29.25" customHeight="1" x14ac:dyDescent="0.2">
      <c r="B20" s="273" t="s">
        <v>164</v>
      </c>
      <c r="C20" s="273"/>
      <c r="D20" s="274"/>
      <c r="E20" s="274"/>
      <c r="F20" s="274"/>
      <c r="G20" s="274"/>
      <c r="H20" s="274"/>
      <c r="I20" s="274"/>
    </row>
    <row r="21" spans="2:14" x14ac:dyDescent="0.2">
      <c r="B21" s="275" t="s">
        <v>50</v>
      </c>
      <c r="C21" s="275"/>
      <c r="D21" s="276"/>
      <c r="E21" s="276"/>
      <c r="F21" s="276"/>
      <c r="G21" s="276"/>
      <c r="H21" s="276"/>
      <c r="I21" s="276"/>
      <c r="J21" s="159"/>
      <c r="K21" s="159"/>
      <c r="L21" s="159"/>
      <c r="M21" s="159"/>
      <c r="N21" s="159"/>
    </row>
    <row r="22" spans="2:14" x14ac:dyDescent="0.2">
      <c r="B22" s="277"/>
      <c r="C22" s="277"/>
      <c r="D22" s="278"/>
      <c r="E22" s="278"/>
      <c r="F22" s="278"/>
      <c r="G22" s="278"/>
      <c r="H22" s="278"/>
      <c r="I22" s="278"/>
    </row>
  </sheetData>
  <sheetProtection formatCells="0" formatColumns="0" formatRows="0" insertRows="0"/>
  <protectedRanges>
    <protectedRange sqref="B11:C15 D7:H15" name="Hosting1"/>
  </protectedRanges>
  <mergeCells count="4">
    <mergeCell ref="B3:D3"/>
    <mergeCell ref="B20:I20"/>
    <mergeCell ref="B21:I21"/>
    <mergeCell ref="B22:I22"/>
  </mergeCells>
  <pageMargins left="0.7" right="0.7" top="0.75" bottom="0.75" header="0.3" footer="0.3"/>
  <pageSetup scale="90" orientation="landscape" r:id="rId1"/>
  <headerFooter>
    <oddHeader>&amp;L&amp;"Arial,Bold"&amp;A&amp;CCONFIDENTIAL-
Page &amp;P&amp;RFor Use With RFP 2013-08</oddHeader>
    <oddFooter>&amp;L&amp;G&amp;C&amp;D
&amp;F</oddFoot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N23"/>
  <sheetViews>
    <sheetView showGridLines="0" zoomScaleNormal="100" workbookViewId="0">
      <selection activeCell="D19" sqref="D19"/>
    </sheetView>
  </sheetViews>
  <sheetFormatPr defaultColWidth="8.85546875" defaultRowHeight="12.75" x14ac:dyDescent="0.2"/>
  <cols>
    <col min="1" max="1" width="8.85546875" style="49"/>
    <col min="2" max="2" width="53.5703125" style="49" customWidth="1"/>
    <col min="3" max="3" width="10.7109375" style="49" customWidth="1"/>
    <col min="4" max="8" width="9.42578125" style="49" customWidth="1"/>
    <col min="9" max="9" width="18" style="49" customWidth="1"/>
    <col min="10" max="16384" width="8.85546875" style="49"/>
  </cols>
  <sheetData>
    <row r="1" spans="2:11" ht="15" x14ac:dyDescent="0.2">
      <c r="B1" s="47" t="str">
        <f>TOC!A1</f>
        <v>Covered CA Enterprise Analytics Solution RFP: Cost Workbook</v>
      </c>
      <c r="C1" s="47"/>
      <c r="D1" s="47"/>
      <c r="E1" s="48"/>
    </row>
    <row r="2" spans="2:11" ht="15" x14ac:dyDescent="0.2">
      <c r="B2" s="47" t="s">
        <v>122</v>
      </c>
      <c r="C2" s="58"/>
      <c r="D2" s="47"/>
      <c r="E2" s="48"/>
    </row>
    <row r="3" spans="2:11" ht="17.25" customHeight="1" x14ac:dyDescent="0.2">
      <c r="B3" s="279" t="str">
        <f>'Instructions '!B3</f>
        <v>Insert Vendor Name</v>
      </c>
      <c r="C3" s="280"/>
      <c r="D3" s="280"/>
      <c r="E3" s="48"/>
    </row>
    <row r="4" spans="2:11" ht="17.25" customHeight="1" x14ac:dyDescent="0.2">
      <c r="B4" s="50"/>
      <c r="C4" s="57"/>
      <c r="D4" s="50"/>
      <c r="E4" s="48"/>
    </row>
    <row r="5" spans="2:11" s="8" customFormat="1" x14ac:dyDescent="0.2">
      <c r="B5" s="183" t="s">
        <v>1</v>
      </c>
      <c r="C5" s="183" t="s">
        <v>110</v>
      </c>
      <c r="D5" s="183" t="str">
        <f>'1. Total Cost Summary'!D6</f>
        <v>Year 1</v>
      </c>
      <c r="E5" s="183" t="str">
        <f>'1. Total Cost Summary'!E6</f>
        <v>Year 2</v>
      </c>
      <c r="F5" s="183" t="str">
        <f>'1. Total Cost Summary'!F6</f>
        <v>Year 3</v>
      </c>
      <c r="G5" s="183" t="str">
        <f>'1. Total Cost Summary'!G6</f>
        <v>Year 4</v>
      </c>
      <c r="H5" s="183" t="str">
        <f>'1. Total Cost Summary'!H6</f>
        <v>Year 5</v>
      </c>
      <c r="I5" s="183" t="s">
        <v>162</v>
      </c>
    </row>
    <row r="6" spans="2:11" s="8" customFormat="1" ht="14.25" customHeight="1" x14ac:dyDescent="0.2">
      <c r="B6" s="211" t="s">
        <v>157</v>
      </c>
      <c r="C6" s="35"/>
      <c r="D6" s="19"/>
      <c r="E6" s="20"/>
      <c r="F6" s="20"/>
      <c r="G6" s="20"/>
      <c r="H6" s="20"/>
      <c r="I6" s="21"/>
      <c r="K6" s="9"/>
    </row>
    <row r="7" spans="2:11" s="8" customFormat="1" x14ac:dyDescent="0.2">
      <c r="B7" s="64" t="s">
        <v>73</v>
      </c>
      <c r="C7" s="61"/>
      <c r="D7" s="63"/>
      <c r="E7" s="63"/>
      <c r="F7" s="63"/>
      <c r="G7" s="63"/>
      <c r="H7" s="63"/>
      <c r="I7" s="51">
        <f>SUM(D7:H7)</f>
        <v>0</v>
      </c>
    </row>
    <row r="8" spans="2:11" s="8" customFormat="1" ht="13.5" thickBot="1" x14ac:dyDescent="0.25">
      <c r="B8" s="64" t="s">
        <v>129</v>
      </c>
      <c r="C8" s="62"/>
      <c r="D8" s="63"/>
      <c r="E8" s="63"/>
      <c r="F8" s="63"/>
      <c r="G8" s="63"/>
      <c r="H8" s="63"/>
      <c r="I8" s="51">
        <f>SUM(D8:H8)</f>
        <v>0</v>
      </c>
    </row>
    <row r="9" spans="2:11" s="8" customFormat="1" ht="13.5" thickBot="1" x14ac:dyDescent="0.25">
      <c r="B9" s="52" t="s">
        <v>163</v>
      </c>
      <c r="C9" s="180">
        <f>C7</f>
        <v>0</v>
      </c>
      <c r="D9" s="51">
        <f t="shared" ref="D9:I9" si="0">SUM(D7:D8)</f>
        <v>0</v>
      </c>
      <c r="E9" s="51">
        <f t="shared" si="0"/>
        <v>0</v>
      </c>
      <c r="F9" s="51">
        <f t="shared" si="0"/>
        <v>0</v>
      </c>
      <c r="G9" s="51">
        <f t="shared" si="0"/>
        <v>0</v>
      </c>
      <c r="H9" s="181">
        <f t="shared" si="0"/>
        <v>0</v>
      </c>
      <c r="I9" s="182">
        <f t="shared" si="0"/>
        <v>0</v>
      </c>
    </row>
    <row r="10" spans="2:11" s="13" customFormat="1" x14ac:dyDescent="0.2">
      <c r="B10" s="59"/>
      <c r="C10" s="59"/>
      <c r="D10" s="60"/>
      <c r="E10" s="60"/>
      <c r="F10" s="60"/>
      <c r="G10" s="60"/>
      <c r="H10" s="60"/>
      <c r="I10" s="60"/>
    </row>
    <row r="11" spans="2:11" s="13" customFormat="1" x14ac:dyDescent="0.2">
      <c r="B11" s="183" t="s">
        <v>1</v>
      </c>
      <c r="C11" s="183" t="s">
        <v>110</v>
      </c>
      <c r="D11" s="183" t="s">
        <v>36</v>
      </c>
      <c r="E11" s="183" t="s">
        <v>37</v>
      </c>
      <c r="F11" s="183" t="s">
        <v>38</v>
      </c>
      <c r="G11" s="183" t="s">
        <v>39</v>
      </c>
      <c r="H11" s="183" t="s">
        <v>40</v>
      </c>
      <c r="I11" s="183" t="s">
        <v>162</v>
      </c>
    </row>
    <row r="12" spans="2:11" s="13" customFormat="1" x14ac:dyDescent="0.2">
      <c r="B12" s="18" t="s">
        <v>156</v>
      </c>
      <c r="C12" s="35"/>
      <c r="D12" s="19"/>
      <c r="E12" s="20"/>
      <c r="F12" s="20"/>
      <c r="G12" s="65"/>
      <c r="H12" s="20"/>
      <c r="I12" s="21"/>
    </row>
    <row r="13" spans="2:11" s="13" customFormat="1" x14ac:dyDescent="0.2">
      <c r="B13" s="64" t="s">
        <v>73</v>
      </c>
      <c r="C13" s="61"/>
      <c r="D13" s="61"/>
      <c r="E13" s="61"/>
      <c r="F13" s="61"/>
      <c r="G13" s="61"/>
      <c r="H13" s="61"/>
      <c r="I13" s="51">
        <f>SUM(D13:H13)</f>
        <v>0</v>
      </c>
    </row>
    <row r="14" spans="2:11" s="13" customFormat="1" ht="13.5" thickBot="1" x14ac:dyDescent="0.25">
      <c r="B14" s="64" t="s">
        <v>129</v>
      </c>
      <c r="C14" s="62"/>
      <c r="D14" s="61"/>
      <c r="E14" s="61"/>
      <c r="F14" s="61"/>
      <c r="G14" s="61"/>
      <c r="H14" s="61"/>
      <c r="I14" s="51">
        <f>SUM(D14:H14)</f>
        <v>0</v>
      </c>
    </row>
    <row r="15" spans="2:11" s="13" customFormat="1" ht="13.5" thickBot="1" x14ac:dyDescent="0.25">
      <c r="B15" s="52" t="s">
        <v>163</v>
      </c>
      <c r="C15" s="180">
        <f>C13</f>
        <v>0</v>
      </c>
      <c r="D15" s="51">
        <f t="shared" ref="D15:I15" si="1">SUM(D13:D14)</f>
        <v>0</v>
      </c>
      <c r="E15" s="51">
        <f t="shared" si="1"/>
        <v>0</v>
      </c>
      <c r="F15" s="51">
        <f t="shared" si="1"/>
        <v>0</v>
      </c>
      <c r="G15" s="51">
        <f t="shared" si="1"/>
        <v>0</v>
      </c>
      <c r="H15" s="181">
        <f t="shared" si="1"/>
        <v>0</v>
      </c>
      <c r="I15" s="182">
        <f t="shared" si="1"/>
        <v>0</v>
      </c>
    </row>
    <row r="16" spans="2:11" s="13" customFormat="1" x14ac:dyDescent="0.2">
      <c r="B16" s="59"/>
      <c r="C16" s="59"/>
      <c r="D16" s="60"/>
      <c r="E16" s="60"/>
      <c r="F16" s="60"/>
      <c r="G16" s="60"/>
      <c r="H16" s="60"/>
      <c r="I16" s="60"/>
    </row>
    <row r="17" spans="2:14" s="13" customFormat="1" x14ac:dyDescent="0.2">
      <c r="B17" s="59"/>
      <c r="C17" s="59"/>
      <c r="D17" s="60"/>
      <c r="E17" s="60"/>
      <c r="F17" s="60"/>
      <c r="G17" s="60"/>
      <c r="H17" s="60"/>
      <c r="I17" s="60"/>
    </row>
    <row r="20" spans="2:14" x14ac:dyDescent="0.2">
      <c r="B20" s="53" t="s">
        <v>11</v>
      </c>
      <c r="C20" s="53"/>
      <c r="D20" s="54"/>
      <c r="E20" s="54"/>
      <c r="F20" s="54"/>
      <c r="G20" s="54"/>
    </row>
    <row r="21" spans="2:14" s="55" customFormat="1" ht="27.75" customHeight="1" x14ac:dyDescent="0.2">
      <c r="B21" s="281" t="s">
        <v>165</v>
      </c>
      <c r="C21" s="281"/>
      <c r="D21" s="281"/>
      <c r="E21" s="281"/>
      <c r="F21" s="281"/>
      <c r="G21" s="281"/>
      <c r="H21" s="281"/>
      <c r="I21" s="281"/>
    </row>
    <row r="22" spans="2:14" x14ac:dyDescent="0.2">
      <c r="B22" s="282" t="s">
        <v>50</v>
      </c>
      <c r="C22" s="282"/>
      <c r="D22" s="283"/>
      <c r="E22" s="283"/>
      <c r="F22" s="283"/>
      <c r="G22" s="283"/>
      <c r="H22" s="283"/>
      <c r="I22" s="283"/>
      <c r="J22" s="56"/>
      <c r="K22" s="56"/>
      <c r="L22" s="56"/>
      <c r="M22" s="56"/>
      <c r="N22" s="56"/>
    </row>
    <row r="23" spans="2:14" x14ac:dyDescent="0.2">
      <c r="B23" s="284"/>
      <c r="C23" s="284"/>
      <c r="D23" s="285"/>
      <c r="E23" s="285"/>
      <c r="F23" s="285"/>
      <c r="G23" s="285"/>
      <c r="H23" s="285"/>
      <c r="I23" s="285"/>
    </row>
  </sheetData>
  <sheetProtection formatColumns="0"/>
  <protectedRanges>
    <protectedRange sqref="C13 C7:H7 D8:H8 D13:H14" name="Operations Support"/>
  </protectedRanges>
  <mergeCells count="4">
    <mergeCell ref="B3:D3"/>
    <mergeCell ref="B21:I21"/>
    <mergeCell ref="B22:I22"/>
    <mergeCell ref="B23:I23"/>
  </mergeCells>
  <pageMargins left="0.5" right="0.5" top="1" bottom="1" header="0.5" footer="0.5"/>
  <pageSetup scale="70" orientation="landscape" horizontalDpi="4294967293" verticalDpi="4294967293" r:id="rId1"/>
  <headerFooter alignWithMargins="0">
    <oddHeader>&amp;L&amp;"Arial,Bold"&amp;A&amp;C&amp;"Arial,Bold"&amp;9CONFIDENTIAL-
Page &amp;P
&amp;RFor Use With RFP 2013-08</oddHeader>
    <oddFooter>&amp;L&amp;G&amp;C&amp;D
&amp;F</oddFooter>
  </headerFooter>
  <ignoredErrors>
    <ignoredError sqref="D9:H9 D15:H15" unlocked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M29"/>
  <sheetViews>
    <sheetView showGridLines="0" zoomScaleNormal="100" workbookViewId="0">
      <selection activeCell="M29" sqref="M29"/>
    </sheetView>
  </sheetViews>
  <sheetFormatPr defaultColWidth="8.85546875" defaultRowHeight="12.75" x14ac:dyDescent="0.2"/>
  <cols>
    <col min="1" max="1" width="6.7109375" customWidth="1"/>
    <col min="2" max="2" width="14.42578125" customWidth="1"/>
    <col min="3" max="4" width="35.7109375" customWidth="1"/>
    <col min="5" max="5" width="16.7109375" customWidth="1"/>
  </cols>
  <sheetData>
    <row r="1" spans="1:13" ht="15" x14ac:dyDescent="0.2">
      <c r="A1" s="31" t="str">
        <f>TOC!A1</f>
        <v>Covered CA Enterprise Analytics Solution RFP: Cost Workbook</v>
      </c>
      <c r="B1" s="31"/>
    </row>
    <row r="2" spans="1:13" ht="13.5" customHeight="1" x14ac:dyDescent="0.2">
      <c r="A2" s="31" t="s">
        <v>49</v>
      </c>
      <c r="B2" s="31"/>
    </row>
    <row r="3" spans="1:13" ht="18.75" customHeight="1" x14ac:dyDescent="0.2">
      <c r="A3" s="170" t="str">
        <f>'Instructions '!B3</f>
        <v>Insert Vendor Name</v>
      </c>
      <c r="B3" s="32"/>
      <c r="C3" s="24"/>
      <c r="D3" s="24"/>
      <c r="E3" s="24"/>
      <c r="F3" s="25"/>
      <c r="G3" s="25"/>
      <c r="H3" s="29"/>
      <c r="I3" s="27"/>
      <c r="J3" s="27"/>
      <c r="K3" s="28"/>
      <c r="L3" s="12"/>
      <c r="M3" s="12"/>
    </row>
    <row r="5" spans="1:13" ht="33.75" x14ac:dyDescent="0.2">
      <c r="A5" s="17" t="s">
        <v>7</v>
      </c>
      <c r="B5" s="17" t="s">
        <v>35</v>
      </c>
      <c r="C5" s="17" t="s">
        <v>1</v>
      </c>
      <c r="D5" s="17" t="s">
        <v>34</v>
      </c>
      <c r="E5" s="17" t="s">
        <v>54</v>
      </c>
    </row>
    <row r="6" spans="1:13" x14ac:dyDescent="0.2">
      <c r="A6" s="161">
        <v>1</v>
      </c>
      <c r="B6" s="162"/>
      <c r="C6" s="162"/>
      <c r="D6" s="162"/>
      <c r="E6" s="162"/>
    </row>
    <row r="7" spans="1:13" x14ac:dyDescent="0.2">
      <c r="A7" s="161">
        <f>A6+1</f>
        <v>2</v>
      </c>
      <c r="B7" s="162"/>
      <c r="C7" s="162"/>
      <c r="D7" s="162"/>
      <c r="E7" s="162"/>
    </row>
    <row r="8" spans="1:13" x14ac:dyDescent="0.2">
      <c r="A8" s="161">
        <f t="shared" ref="A8:A25" si="0">A7+1</f>
        <v>3</v>
      </c>
      <c r="B8" s="162"/>
      <c r="C8" s="162"/>
      <c r="D8" s="162"/>
      <c r="E8" s="162"/>
    </row>
    <row r="9" spans="1:13" x14ac:dyDescent="0.2">
      <c r="A9" s="161">
        <f t="shared" si="0"/>
        <v>4</v>
      </c>
      <c r="B9" s="162"/>
      <c r="C9" s="162"/>
      <c r="D9" s="162"/>
      <c r="E9" s="162"/>
    </row>
    <row r="10" spans="1:13" x14ac:dyDescent="0.2">
      <c r="A10" s="161">
        <f t="shared" si="0"/>
        <v>5</v>
      </c>
      <c r="B10" s="162"/>
      <c r="C10" s="162"/>
      <c r="D10" s="162"/>
      <c r="E10" s="162"/>
    </row>
    <row r="11" spans="1:13" x14ac:dyDescent="0.2">
      <c r="A11" s="161">
        <f t="shared" si="0"/>
        <v>6</v>
      </c>
      <c r="B11" s="162"/>
      <c r="C11" s="162"/>
      <c r="D11" s="162"/>
      <c r="E11" s="162"/>
    </row>
    <row r="12" spans="1:13" x14ac:dyDescent="0.2">
      <c r="A12" s="161">
        <f t="shared" si="0"/>
        <v>7</v>
      </c>
      <c r="B12" s="162"/>
      <c r="C12" s="162"/>
      <c r="D12" s="162"/>
      <c r="E12" s="162"/>
    </row>
    <row r="13" spans="1:13" x14ac:dyDescent="0.2">
      <c r="A13" s="161">
        <f t="shared" si="0"/>
        <v>8</v>
      </c>
      <c r="B13" s="162"/>
      <c r="C13" s="162"/>
      <c r="D13" s="162"/>
      <c r="E13" s="162"/>
    </row>
    <row r="14" spans="1:13" x14ac:dyDescent="0.2">
      <c r="A14" s="161">
        <f t="shared" si="0"/>
        <v>9</v>
      </c>
      <c r="B14" s="162"/>
      <c r="C14" s="162"/>
      <c r="D14" s="162"/>
      <c r="E14" s="162"/>
    </row>
    <row r="15" spans="1:13" x14ac:dyDescent="0.2">
      <c r="A15" s="161">
        <f t="shared" si="0"/>
        <v>10</v>
      </c>
      <c r="B15" s="162"/>
      <c r="C15" s="162"/>
      <c r="D15" s="162"/>
      <c r="E15" s="162"/>
    </row>
    <row r="16" spans="1:13" x14ac:dyDescent="0.2">
      <c r="A16" s="161">
        <f t="shared" si="0"/>
        <v>11</v>
      </c>
      <c r="B16" s="162"/>
      <c r="C16" s="162"/>
      <c r="D16" s="162"/>
      <c r="E16" s="162"/>
    </row>
    <row r="17" spans="1:5" x14ac:dyDescent="0.2">
      <c r="A17" s="161">
        <f t="shared" si="0"/>
        <v>12</v>
      </c>
      <c r="B17" s="162"/>
      <c r="C17" s="162"/>
      <c r="D17" s="162"/>
      <c r="E17" s="162"/>
    </row>
    <row r="18" spans="1:5" x14ac:dyDescent="0.2">
      <c r="A18" s="161">
        <f t="shared" si="0"/>
        <v>13</v>
      </c>
      <c r="B18" s="162"/>
      <c r="C18" s="162"/>
      <c r="D18" s="162"/>
      <c r="E18" s="162"/>
    </row>
    <row r="19" spans="1:5" x14ac:dyDescent="0.2">
      <c r="A19" s="161">
        <f t="shared" si="0"/>
        <v>14</v>
      </c>
      <c r="B19" s="162"/>
      <c r="C19" s="162"/>
      <c r="D19" s="162"/>
      <c r="E19" s="162"/>
    </row>
    <row r="20" spans="1:5" x14ac:dyDescent="0.2">
      <c r="A20" s="161">
        <f t="shared" si="0"/>
        <v>15</v>
      </c>
      <c r="B20" s="162"/>
      <c r="C20" s="162"/>
      <c r="D20" s="162"/>
      <c r="E20" s="162"/>
    </row>
    <row r="21" spans="1:5" x14ac:dyDescent="0.2">
      <c r="A21" s="161">
        <f t="shared" si="0"/>
        <v>16</v>
      </c>
      <c r="B21" s="162"/>
      <c r="C21" s="162"/>
      <c r="D21" s="162"/>
      <c r="E21" s="162"/>
    </row>
    <row r="22" spans="1:5" x14ac:dyDescent="0.2">
      <c r="A22" s="161">
        <f t="shared" si="0"/>
        <v>17</v>
      </c>
      <c r="B22" s="162"/>
      <c r="C22" s="162"/>
      <c r="D22" s="162"/>
      <c r="E22" s="162"/>
    </row>
    <row r="23" spans="1:5" x14ac:dyDescent="0.2">
      <c r="A23" s="161">
        <f t="shared" si="0"/>
        <v>18</v>
      </c>
      <c r="B23" s="162"/>
      <c r="C23" s="162"/>
      <c r="D23" s="162"/>
      <c r="E23" s="162"/>
    </row>
    <row r="24" spans="1:5" x14ac:dyDescent="0.2">
      <c r="A24" s="161">
        <f t="shared" si="0"/>
        <v>19</v>
      </c>
      <c r="B24" s="162"/>
      <c r="C24" s="162"/>
      <c r="D24" s="162"/>
      <c r="E24" s="162"/>
    </row>
    <row r="25" spans="1:5" x14ac:dyDescent="0.2">
      <c r="A25" s="161">
        <f t="shared" si="0"/>
        <v>20</v>
      </c>
      <c r="B25" s="162"/>
      <c r="C25" s="162"/>
      <c r="D25" s="162"/>
      <c r="E25" s="162"/>
    </row>
    <row r="27" spans="1:5" x14ac:dyDescent="0.2">
      <c r="A27" s="2" t="s">
        <v>11</v>
      </c>
    </row>
    <row r="28" spans="1:5" ht="40.5" customHeight="1" x14ac:dyDescent="0.2">
      <c r="A28" s="288" t="s">
        <v>60</v>
      </c>
      <c r="B28" s="289"/>
      <c r="C28" s="287"/>
      <c r="D28" s="287"/>
      <c r="E28" s="287"/>
    </row>
    <row r="29" spans="1:5" ht="77.25" customHeight="1" x14ac:dyDescent="0.2">
      <c r="A29" s="286" t="s">
        <v>59</v>
      </c>
      <c r="B29" s="287"/>
      <c r="C29" s="287"/>
      <c r="D29" s="287"/>
      <c r="E29" s="287"/>
    </row>
  </sheetData>
  <sheetProtection formatColumns="0" insertRows="0"/>
  <protectedRanges>
    <protectedRange sqref="A6:E25" name="Assumptions"/>
  </protectedRanges>
  <mergeCells count="2">
    <mergeCell ref="A29:E29"/>
    <mergeCell ref="A28:E28"/>
  </mergeCells>
  <phoneticPr fontId="0" type="noConversion"/>
  <pageMargins left="0.5" right="0.5" top="1" bottom="1" header="0.5" footer="0.5"/>
  <pageSetup scale="90" fitToHeight="0" orientation="landscape" horizontalDpi="4294967293" r:id="rId1"/>
  <headerFooter alignWithMargins="0">
    <oddHeader>&amp;L&amp;"Arial,Bold"&amp;A&amp;C&amp;"Arial,Bold"&amp;9CONFIDENTIAL-
Page &amp;P
&amp;RFor Use With RFP 2013-08</oddHeader>
    <oddFooter>&amp;L&amp;G&amp;C&amp;D
&amp;F</oddFooter>
  </headerFooter>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7"/>
  <sheetViews>
    <sheetView topLeftCell="A2" workbookViewId="0">
      <selection activeCell="J21" sqref="J21"/>
    </sheetView>
  </sheetViews>
  <sheetFormatPr defaultRowHeight="12.75" x14ac:dyDescent="0.2"/>
  <cols>
    <col min="5" max="5" width="14.140625" customWidth="1"/>
  </cols>
  <sheetData>
    <row r="4" spans="5:9" x14ac:dyDescent="0.2">
      <c r="I4">
        <v>0</v>
      </c>
    </row>
    <row r="5" spans="5:9" x14ac:dyDescent="0.2">
      <c r="E5" s="68" t="s">
        <v>28</v>
      </c>
      <c r="I5">
        <v>1</v>
      </c>
    </row>
    <row r="6" spans="5:9" x14ac:dyDescent="0.2">
      <c r="E6" s="68" t="s">
        <v>29</v>
      </c>
    </row>
    <row r="7" spans="5:9" x14ac:dyDescent="0.2">
      <c r="E7" s="68" t="s">
        <v>119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D0C702ABB5C047AD9E009DE8034EB7" ma:contentTypeVersion="0" ma:contentTypeDescription="Create a new document." ma:contentTypeScope="" ma:versionID="b57b3169814ef2f47a0628ff512b215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6D2B7C8-8A7D-413C-AF7B-F96CC1F66009}">
  <ds:schemaRefs>
    <ds:schemaRef ds:uri="http://schemas.microsoft.com/sharepoint/v3/contenttype/forms"/>
  </ds:schemaRefs>
</ds:datastoreItem>
</file>

<file path=customXml/itemProps2.xml><?xml version="1.0" encoding="utf-8"?>
<ds:datastoreItem xmlns:ds="http://schemas.openxmlformats.org/officeDocument/2006/customXml" ds:itemID="{18DB782D-FBDB-446F-B241-C4ADE2DD30D1}">
  <ds:schemaRef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E9996AD-F7B1-490F-98B6-A3944D04F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 </vt:lpstr>
      <vt:lpstr>TOC</vt:lpstr>
      <vt:lpstr>1. Total Cost Summary</vt:lpstr>
      <vt:lpstr>2.Labor Rates</vt:lpstr>
      <vt:lpstr>3. Implementation</vt:lpstr>
      <vt:lpstr>4. Hosting-Storage Services</vt:lpstr>
      <vt:lpstr>5. Operations Support</vt:lpstr>
      <vt:lpstr>6. Cost Assumptions</vt:lpstr>
      <vt:lpstr>Sheet1</vt:lpstr>
      <vt:lpstr>Hosting_Options</vt:lpstr>
      <vt:lpstr>'Instructions '!Print_Area</vt:lpstr>
      <vt:lpstr>'2.Labor Rates'!Print_Titles</vt:lpstr>
      <vt:lpstr>'3. Implementation'!Print_Titles</vt:lpstr>
    </vt:vector>
  </TitlesOfParts>
  <Company>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 M - Cost Workbook</dc:title>
  <dc:subject>Clinical and Network Data Aggregation and Analytics RFP</dc:subject>
  <dc:creator>Covered California</dc:creator>
  <cp:lastModifiedBy>Downer, Kristen (CoveredCA)</cp:lastModifiedBy>
  <cp:lastPrinted>2014-04-25T20:15:00Z</cp:lastPrinted>
  <dcterms:created xsi:type="dcterms:W3CDTF">2002-03-25T17:26:33Z</dcterms:created>
  <dcterms:modified xsi:type="dcterms:W3CDTF">2014-04-25T22:40:43Z</dcterms:modified>
</cp:coreProperties>
</file>